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ertascan\bcn\sofimaticadm\Dades\Direccio Recursos Humans\DESENVOLUPAMENT\0. PROVISIO DE LLOCS DE TREBALL\2. PLLT\1. CONVOCATÒRIES\8. RFP\2026\0126 OPO ADM GEST RSD\2. BASES\2. ANNEXES\"/>
    </mc:Choice>
  </mc:AlternateContent>
  <xr:revisionPtr revIDLastSave="0" documentId="13_ncr:1_{A0F14356-D0C0-4604-B402-A0364A91CFAA}" xr6:coauthVersionLast="47" xr6:coauthVersionMax="47" xr10:uidLastSave="{00000000-0000-0000-0000-000000000000}"/>
  <workbookProtection workbookAlgorithmName="SHA-512" workbookHashValue="wMZZ1nWHePx4hTRh6bHP40gHyQagQQ12IIOjYaX14cKSvqDnYIl7rmABAWodNsKX3zwxH7JUMpvyZKtyapI6NA==" workbookSaltValue="eLQdUz2JPqIyOZcJiE3ZlQ==" workbookSpinCount="100000" lockStructure="1"/>
  <bookViews>
    <workbookView xWindow="-120" yWindow="-120" windowWidth="29040" windowHeight="15720" xr2:uid="{00000000-000D-0000-FFFF-FFFF00000000}"/>
  </bookViews>
  <sheets>
    <sheet name="BAREM CURRICULAR" sheetId="49" r:id="rId1"/>
  </sheets>
  <definedNames>
    <definedName name="_xlnm.Print_Area" localSheetId="0">'BAREM CURRICULAR'!$B$2:$H$56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51" i="49" l="1"/>
  <c r="G51" i="49"/>
  <c r="H50" i="49"/>
  <c r="G50" i="49"/>
  <c r="H49" i="49"/>
  <c r="G49" i="49"/>
  <c r="H48" i="49"/>
  <c r="G48" i="49"/>
  <c r="J39" i="49"/>
  <c r="G34" i="49"/>
  <c r="G36" i="49" s="1"/>
  <c r="H36" i="49" s="1"/>
  <c r="G28" i="49"/>
  <c r="G27" i="49"/>
  <c r="G26" i="49"/>
  <c r="G25" i="49"/>
  <c r="G24" i="49"/>
  <c r="G17" i="49"/>
  <c r="G19" i="49" s="1"/>
  <c r="H19" i="49" s="1"/>
  <c r="G30" i="49" l="1"/>
  <c r="H30" i="49" s="1"/>
  <c r="G39" i="49" s="1"/>
  <c r="H39" i="49" s="1"/>
  <c r="G53" i="49"/>
  <c r="H53" i="49" s="1"/>
  <c r="J57" i="49" l="1"/>
</calcChain>
</file>

<file path=xl/sharedStrings.xml><?xml version="1.0" encoding="utf-8"?>
<sst xmlns="http://schemas.openxmlformats.org/spreadsheetml/2006/main" count="61" uniqueCount="48">
  <si>
    <t>Valoració</t>
  </si>
  <si>
    <t>Total</t>
  </si>
  <si>
    <t>Tipus</t>
  </si>
  <si>
    <t>Quantitat</t>
  </si>
  <si>
    <t>Puntuació</t>
  </si>
  <si>
    <t>Resultat</t>
  </si>
  <si>
    <t>2.2</t>
  </si>
  <si>
    <t>2.3</t>
  </si>
  <si>
    <t>2.4</t>
  </si>
  <si>
    <t xml:space="preserve">CRÈDIT ECTS = 25 h  </t>
  </si>
  <si>
    <t>Màxims punts</t>
  </si>
  <si>
    <t xml:space="preserve">2.1 </t>
  </si>
  <si>
    <t>Nombre de dies treballats</t>
  </si>
  <si>
    <t>Experiència en el mateix grup professional del lloc de treball convocat</t>
  </si>
  <si>
    <t>Experiència en el CSI en el mateix grup professional del lloc de treball convocat</t>
  </si>
  <si>
    <t>TOTAL MÈRITS EXPERIÈNCIA PROFESSIONAL</t>
  </si>
  <si>
    <r>
      <t xml:space="preserve">Màxim del punt </t>
    </r>
    <r>
      <rPr>
        <b/>
        <sz val="10"/>
        <rFont val="Century Gothic"/>
        <family val="2"/>
      </rPr>
      <t>1.3</t>
    </r>
  </si>
  <si>
    <r>
      <t xml:space="preserve">Màxim del punt </t>
    </r>
    <r>
      <rPr>
        <b/>
        <sz val="10"/>
        <rFont val="Century Gothic"/>
        <family val="2"/>
      </rPr>
      <t>1.</t>
    </r>
  </si>
  <si>
    <r>
      <t xml:space="preserve">Màxim del punt </t>
    </r>
    <r>
      <rPr>
        <b/>
        <sz val="10"/>
        <rFont val="Century Gothic"/>
        <family val="2"/>
      </rPr>
      <t>2.</t>
    </r>
  </si>
  <si>
    <t xml:space="preserve">Agrupació a la qual opta la persona candidata: </t>
  </si>
  <si>
    <t xml:space="preserve">Nom i cognoms de la persona avaluadora: </t>
  </si>
  <si>
    <t xml:space="preserve">Data de la realització del barem curricular: </t>
  </si>
  <si>
    <t xml:space="preserve">Nom i cognoms de la persona candidata:  </t>
  </si>
  <si>
    <t xml:space="preserve">Experiència en el lloc de treball convocat </t>
  </si>
  <si>
    <t xml:space="preserve">Experiència en el CSI en el lloc de treball convocat </t>
  </si>
  <si>
    <t>CRÈDIT NO ECTS  I SENSE ESPECIFICAR  = 10 h</t>
  </si>
  <si>
    <t>Hores</t>
  </si>
  <si>
    <r>
      <t xml:space="preserve">Màxim del punt </t>
    </r>
    <r>
      <rPr>
        <b/>
        <sz val="10"/>
        <color theme="1"/>
        <rFont val="Century Gothic"/>
        <family val="2"/>
      </rPr>
      <t>1.2</t>
    </r>
  </si>
  <si>
    <t>Formació relacionada amb el lloc de treball convocat</t>
  </si>
  <si>
    <r>
      <t>TOTAL MÈRITS ACTIVITAT ACADÈMICA, CIENTÍFICA I DOCENT</t>
    </r>
    <r>
      <rPr>
        <b/>
        <sz val="14"/>
        <rFont val="Century Gothic"/>
        <family val="2"/>
      </rPr>
      <t xml:space="preserve"> AMB MÈRITS</t>
    </r>
  </si>
  <si>
    <t>TOTAL BC AMB MÈRITS</t>
  </si>
  <si>
    <t xml:space="preserve">1.2 Formació reglada 
</t>
  </si>
  <si>
    <t xml:space="preserve">Altra formació tècnica i formació transversal (Seguretat del pacient, prevenció infecció nosocomial, prevenció de riscos laborals…) </t>
  </si>
  <si>
    <r>
      <t xml:space="preserve">Màxim del punt </t>
    </r>
    <r>
      <rPr>
        <b/>
        <sz val="10"/>
        <color theme="1"/>
        <rFont val="Century Gothic"/>
        <family val="2"/>
      </rPr>
      <t>1.1</t>
    </r>
  </si>
  <si>
    <t xml:space="preserve">Grau universitari/Llicenciatura/Diplomatura </t>
  </si>
  <si>
    <t xml:space="preserve">Màster </t>
  </si>
  <si>
    <t>Postgrau</t>
  </si>
  <si>
    <t xml:space="preserve">Expert universitari </t>
  </si>
  <si>
    <t>Cursos. Jornades, …</t>
  </si>
  <si>
    <r>
      <t xml:space="preserve">Màxim dels punts dels apartats: </t>
    </r>
    <r>
      <rPr>
        <b/>
        <sz val="10"/>
        <rFont val="Century Gothic"/>
        <family val="2"/>
      </rPr>
      <t>2.1 a 2.4</t>
    </r>
  </si>
  <si>
    <t>Puntuació directa</t>
  </si>
  <si>
    <t>(merita des de l' 1/1/2016 fins a la data d'acabament del termini de presentació 
de sol·licituds)</t>
  </si>
  <si>
    <t>Altra formació reglada (CFGS, Batxillerat)</t>
  </si>
  <si>
    <t>1. ACTIVITAT ACADÈMICA</t>
  </si>
  <si>
    <t xml:space="preserve">ANNEX II. BAREM CURRICULAR </t>
  </si>
  <si>
    <r>
      <t xml:space="preserve">1.1 Formació de </t>
    </r>
    <r>
      <rPr>
        <b/>
        <u/>
        <sz val="10"/>
        <rFont val="Century Gothic"/>
        <family val="2"/>
      </rPr>
      <t xml:space="preserve">mèrits del lloc de treball </t>
    </r>
    <r>
      <rPr>
        <b/>
        <sz val="10"/>
        <rFont val="Century Gothic"/>
        <family val="2"/>
      </rPr>
      <t xml:space="preserve"> </t>
    </r>
    <r>
      <rPr>
        <b/>
        <sz val="9"/>
        <rFont val="Century Gothic"/>
        <family val="2"/>
      </rPr>
      <t>indicada a l'apartat 7 de les bases de la convocatòria</t>
    </r>
  </si>
  <si>
    <r>
      <t xml:space="preserve">1.3 Formació d'actualització de coneixements 
</t>
    </r>
    <r>
      <rPr>
        <b/>
        <sz val="9"/>
        <rFont val="Century Gothic"/>
        <family val="2"/>
      </rPr>
      <t>(merita des de l' 1/1/2016 fins a la data d'acabament del termini de presentació de sol·licituds)</t>
    </r>
  </si>
  <si>
    <r>
      <t xml:space="preserve">2. EXPERIÈNCIA PROFESSIONAL 
</t>
    </r>
    <r>
      <rPr>
        <b/>
        <sz val="9"/>
        <rFont val="Century Gothic"/>
        <family val="2"/>
      </rPr>
      <t>(Merita des de 1/1/2016 fins a la data d'acabament del termini de presentació de sol·licituds)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</si>
</sst>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"/>
  </numFmts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1"/>
      <name val="Century Gothic"/>
      <family val="2"/>
    </font>
    <font>
      <b/>
      <sz val="14"/>
      <name val="Century Gothic"/>
      <family val="2"/>
    </font>
    <font>
      <sz val="10"/>
      <name val="Century Gothic"/>
      <family val="2"/>
    </font>
    <font>
      <b/>
      <sz val="11"/>
      <name val="Century Gothic"/>
      <family val="2"/>
    </font>
    <font>
      <b/>
      <sz val="10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sz val="12"/>
      <name val="Century Gothic"/>
      <family val="2"/>
    </font>
    <font>
      <sz val="11"/>
      <name val="Century Gothic"/>
      <family val="2"/>
    </font>
    <font>
      <b/>
      <sz val="12"/>
      <name val="Century Gothic"/>
      <family val="2"/>
    </font>
    <font>
      <sz val="8"/>
      <name val="Century Gothic"/>
      <family val="2"/>
    </font>
    <font>
      <b/>
      <sz val="8"/>
      <name val="Century Gothic"/>
      <family val="2"/>
    </font>
    <font>
      <b/>
      <u/>
      <sz val="10"/>
      <name val="Century Gothic"/>
      <family val="2"/>
    </font>
    <font>
      <b/>
      <i/>
      <sz val="10"/>
      <color theme="1"/>
      <name val="Century Gothic"/>
      <family val="2"/>
    </font>
    <font>
      <sz val="11"/>
      <color theme="8" tint="0.79998168889431442"/>
      <name val="Century Gothic"/>
      <family val="2"/>
    </font>
    <font>
      <b/>
      <sz val="11"/>
      <color rgb="FFFF0000"/>
      <name val="Century Gothic"/>
      <family val="2"/>
    </font>
    <font>
      <b/>
      <sz val="9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80"/>
      </left>
      <right/>
      <top style="thin">
        <color rgb="FF000080"/>
      </top>
      <bottom style="thin">
        <color rgb="FF000080"/>
      </bottom>
      <diagonal/>
    </border>
  </borders>
  <cellStyleXfs count="2">
    <xf numFmtId="0" fontId="0" fillId="0" borderId="0"/>
    <xf numFmtId="0" fontId="1" fillId="0" borderId="0"/>
  </cellStyleXfs>
  <cellXfs count="95">
    <xf numFmtId="0" fontId="0" fillId="0" borderId="0" xfId="0"/>
    <xf numFmtId="0" fontId="4" fillId="0" borderId="0" xfId="0" applyFont="1"/>
    <xf numFmtId="0" fontId="6" fillId="3" borderId="0" xfId="0" applyFont="1" applyFill="1" applyAlignment="1">
      <alignment wrapText="1"/>
    </xf>
    <xf numFmtId="0" fontId="6" fillId="2" borderId="0" xfId="0" applyFont="1" applyFill="1"/>
    <xf numFmtId="0" fontId="4" fillId="2" borderId="0" xfId="0" applyFont="1" applyFill="1"/>
    <xf numFmtId="2" fontId="4" fillId="2" borderId="0" xfId="0" applyNumberFormat="1" applyFont="1" applyFill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4" fillId="3" borderId="0" xfId="0" applyFont="1" applyFill="1"/>
    <xf numFmtId="0" fontId="4" fillId="3" borderId="1" xfId="0" applyFont="1" applyFill="1" applyBorder="1"/>
    <xf numFmtId="2" fontId="4" fillId="3" borderId="1" xfId="0" applyNumberFormat="1" applyFont="1" applyFill="1" applyBorder="1" applyAlignment="1">
      <alignment horizontal="center"/>
    </xf>
    <xf numFmtId="0" fontId="8" fillId="0" borderId="0" xfId="0" applyFont="1"/>
    <xf numFmtId="0" fontId="8" fillId="3" borderId="0" xfId="0" applyFont="1" applyFill="1" applyAlignment="1">
      <alignment vertical="top" wrapText="1"/>
    </xf>
    <xf numFmtId="0" fontId="9" fillId="3" borderId="0" xfId="0" applyFont="1" applyFill="1" applyAlignment="1">
      <alignment horizontal="justify"/>
    </xf>
    <xf numFmtId="0" fontId="9" fillId="3" borderId="0" xfId="0" applyFont="1" applyFill="1"/>
    <xf numFmtId="2" fontId="9" fillId="3" borderId="0" xfId="0" applyNumberFormat="1" applyFont="1" applyFill="1"/>
    <xf numFmtId="2" fontId="4" fillId="3" borderId="0" xfId="0" applyNumberFormat="1" applyFont="1" applyFill="1"/>
    <xf numFmtId="0" fontId="4" fillId="3" borderId="0" xfId="0" applyFont="1" applyFill="1" applyAlignment="1">
      <alignment wrapText="1"/>
    </xf>
    <xf numFmtId="2" fontId="9" fillId="3" borderId="0" xfId="0" applyNumberFormat="1" applyFont="1" applyFill="1" applyAlignment="1">
      <alignment horizontal="right"/>
    </xf>
    <xf numFmtId="2" fontId="4" fillId="0" borderId="0" xfId="0" applyNumberFormat="1" applyFont="1"/>
    <xf numFmtId="2" fontId="9" fillId="3" borderId="1" xfId="0" applyNumberFormat="1" applyFont="1" applyFill="1" applyBorder="1"/>
    <xf numFmtId="0" fontId="6" fillId="3" borderId="2" xfId="0" applyFont="1" applyFill="1" applyBorder="1"/>
    <xf numFmtId="2" fontId="6" fillId="3" borderId="2" xfId="0" applyNumberFormat="1" applyFont="1" applyFill="1" applyBorder="1"/>
    <xf numFmtId="2" fontId="5" fillId="3" borderId="4" xfId="0" applyNumberFormat="1" applyFont="1" applyFill="1" applyBorder="1"/>
    <xf numFmtId="0" fontId="6" fillId="2" borderId="0" xfId="0" applyFont="1" applyFill="1" applyAlignment="1">
      <alignment wrapText="1"/>
    </xf>
    <xf numFmtId="2" fontId="6" fillId="2" borderId="0" xfId="0" applyNumberFormat="1" applyFont="1" applyFill="1"/>
    <xf numFmtId="2" fontId="5" fillId="2" borderId="0" xfId="0" applyNumberFormat="1" applyFont="1" applyFill="1"/>
    <xf numFmtId="0" fontId="4" fillId="3" borderId="1" xfId="0" applyFont="1" applyFill="1" applyBorder="1" applyAlignment="1">
      <alignment horizontal="center"/>
    </xf>
    <xf numFmtId="0" fontId="7" fillId="3" borderId="0" xfId="0" applyFont="1" applyFill="1"/>
    <xf numFmtId="0" fontId="4" fillId="3" borderId="0" xfId="0" quotePrefix="1" applyFont="1" applyFill="1"/>
    <xf numFmtId="2" fontId="4" fillId="3" borderId="1" xfId="0" applyNumberFormat="1" applyFont="1" applyFill="1" applyBorder="1"/>
    <xf numFmtId="2" fontId="4" fillId="3" borderId="0" xfId="0" applyNumberFormat="1" applyFont="1" applyFill="1" applyAlignment="1">
      <alignment horizontal="right"/>
    </xf>
    <xf numFmtId="0" fontId="4" fillId="3" borderId="0" xfId="0" applyFont="1" applyFill="1" applyAlignment="1">
      <alignment horizontal="justify" vertical="center"/>
    </xf>
    <xf numFmtId="0" fontId="6" fillId="3" borderId="3" xfId="0" applyFont="1" applyFill="1" applyBorder="1"/>
    <xf numFmtId="0" fontId="11" fillId="3" borderId="2" xfId="0" applyFont="1" applyFill="1" applyBorder="1"/>
    <xf numFmtId="2" fontId="11" fillId="3" borderId="2" xfId="0" applyNumberFormat="1" applyFont="1" applyFill="1" applyBorder="1"/>
    <xf numFmtId="2" fontId="11" fillId="0" borderId="0" xfId="0" applyNumberFormat="1" applyFont="1"/>
    <xf numFmtId="0" fontId="14" fillId="3" borderId="0" xfId="0" applyFont="1" applyFill="1"/>
    <xf numFmtId="2" fontId="14" fillId="3" borderId="0" xfId="0" applyNumberFormat="1" applyFont="1" applyFill="1"/>
    <xf numFmtId="0" fontId="14" fillId="0" borderId="0" xfId="0" applyFont="1"/>
    <xf numFmtId="0" fontId="4" fillId="3" borderId="0" xfId="0" applyFont="1" applyFill="1" applyAlignment="1">
      <alignment vertical="center" wrapText="1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3" borderId="0" xfId="0" applyFont="1" applyFill="1" applyAlignment="1">
      <alignment vertical="center"/>
    </xf>
    <xf numFmtId="2" fontId="4" fillId="3" borderId="0" xfId="0" applyNumberFormat="1" applyFont="1" applyFill="1" applyAlignment="1">
      <alignment vertical="center"/>
    </xf>
    <xf numFmtId="0" fontId="6" fillId="3" borderId="0" xfId="0" applyFont="1" applyFill="1" applyAlignment="1">
      <alignment vertical="center" wrapText="1"/>
    </xf>
    <xf numFmtId="0" fontId="13" fillId="4" borderId="5" xfId="0" applyFont="1" applyFill="1" applyBorder="1"/>
    <xf numFmtId="2" fontId="13" fillId="0" borderId="5" xfId="0" applyNumberFormat="1" applyFont="1" applyBorder="1"/>
    <xf numFmtId="0" fontId="9" fillId="3" borderId="9" xfId="0" applyFont="1" applyFill="1" applyBorder="1" applyAlignment="1">
      <alignment horizontal="justify"/>
    </xf>
    <xf numFmtId="0" fontId="6" fillId="2" borderId="9" xfId="0" applyFont="1" applyFill="1" applyBorder="1"/>
    <xf numFmtId="0" fontId="7" fillId="3" borderId="9" xfId="0" applyFont="1" applyFill="1" applyBorder="1"/>
    <xf numFmtId="0" fontId="4" fillId="3" borderId="9" xfId="0" applyFont="1" applyFill="1" applyBorder="1"/>
    <xf numFmtId="0" fontId="0" fillId="0" borderId="10" xfId="0" applyBorder="1" applyAlignment="1">
      <alignment vertical="center"/>
    </xf>
    <xf numFmtId="165" fontId="9" fillId="3" borderId="0" xfId="0" applyNumberFormat="1" applyFont="1" applyFill="1"/>
    <xf numFmtId="14" fontId="4" fillId="0" borderId="0" xfId="0" applyNumberFormat="1" applyFont="1"/>
    <xf numFmtId="14" fontId="4" fillId="0" borderId="0" xfId="0" applyNumberFormat="1" applyFont="1" applyAlignment="1">
      <alignment vertical="center"/>
    </xf>
    <xf numFmtId="2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horizontal="justify" vertical="center"/>
    </xf>
    <xf numFmtId="0" fontId="6" fillId="3" borderId="0" xfId="0" applyFont="1" applyFill="1" applyAlignment="1">
      <alignment horizontal="left" wrapText="1"/>
    </xf>
    <xf numFmtId="165" fontId="4" fillId="3" borderId="0" xfId="0" applyNumberFormat="1" applyFont="1" applyFill="1"/>
    <xf numFmtId="0" fontId="17" fillId="3" borderId="9" xfId="0" applyFont="1" applyFill="1" applyBorder="1" applyAlignment="1">
      <alignment horizontal="justify"/>
    </xf>
    <xf numFmtId="0" fontId="6" fillId="3" borderId="0" xfId="0" applyFont="1" applyFill="1" applyAlignment="1">
      <alignment vertical="top" wrapText="1"/>
    </xf>
    <xf numFmtId="2" fontId="9" fillId="0" borderId="0" xfId="0" applyNumberFormat="1" applyFont="1"/>
    <xf numFmtId="0" fontId="6" fillId="3" borderId="3" xfId="0" applyFont="1" applyFill="1" applyBorder="1" applyAlignment="1">
      <alignment vertical="center"/>
    </xf>
    <xf numFmtId="2" fontId="13" fillId="3" borderId="4" xfId="0" applyNumberFormat="1" applyFont="1" applyFill="1" applyBorder="1" applyAlignment="1">
      <alignment vertical="center"/>
    </xf>
    <xf numFmtId="0" fontId="6" fillId="0" borderId="0" xfId="0" applyFont="1"/>
    <xf numFmtId="0" fontId="11" fillId="0" borderId="0" xfId="0" applyFont="1"/>
    <xf numFmtId="2" fontId="12" fillId="0" borderId="0" xfId="0" applyNumberFormat="1" applyFont="1"/>
    <xf numFmtId="2" fontId="13" fillId="0" borderId="0" xfId="0" applyNumberFormat="1" applyFont="1"/>
    <xf numFmtId="0" fontId="4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justify"/>
    </xf>
    <xf numFmtId="2" fontId="18" fillId="3" borderId="2" xfId="0" applyNumberFormat="1" applyFont="1" applyFill="1" applyBorder="1" applyAlignment="1">
      <alignment vertical="center"/>
    </xf>
    <xf numFmtId="2" fontId="4" fillId="3" borderId="1" xfId="0" applyNumberFormat="1" applyFont="1" applyFill="1" applyBorder="1" applyAlignment="1">
      <alignment horizontal="center" vertical="center" wrapText="1"/>
    </xf>
    <xf numFmtId="2" fontId="4" fillId="3" borderId="0" xfId="0" applyNumberFormat="1" applyFont="1" applyFill="1" applyAlignment="1">
      <alignment horizontal="center" vertical="center"/>
    </xf>
    <xf numFmtId="2" fontId="4" fillId="3" borderId="0" xfId="0" applyNumberFormat="1" applyFont="1" applyFill="1" applyAlignment="1">
      <alignment horizontal="center"/>
    </xf>
    <xf numFmtId="2" fontId="5" fillId="3" borderId="2" xfId="0" applyNumberFormat="1" applyFont="1" applyFill="1" applyBorder="1" applyAlignment="1">
      <alignment horizontal="center"/>
    </xf>
    <xf numFmtId="2" fontId="13" fillId="3" borderId="4" xfId="0" applyNumberFormat="1" applyFont="1" applyFill="1" applyBorder="1" applyAlignment="1">
      <alignment horizontal="center"/>
    </xf>
    <xf numFmtId="164" fontId="4" fillId="3" borderId="0" xfId="0" applyNumberFormat="1" applyFont="1" applyFill="1" applyAlignment="1">
      <alignment horizontal="center" vertical="center"/>
    </xf>
    <xf numFmtId="0" fontId="15" fillId="0" borderId="0" xfId="0" applyFont="1"/>
    <xf numFmtId="2" fontId="14" fillId="0" borderId="0" xfId="0" applyNumberFormat="1" applyFont="1"/>
    <xf numFmtId="0" fontId="19" fillId="0" borderId="0" xfId="0" applyFont="1" applyAlignment="1">
      <alignment horizontal="left" vertical="center"/>
    </xf>
    <xf numFmtId="2" fontId="3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2" fontId="5" fillId="4" borderId="0" xfId="0" applyNumberFormat="1" applyFont="1" applyFill="1" applyAlignment="1">
      <alignment horizontal="center" vertical="center"/>
    </xf>
    <xf numFmtId="0" fontId="6" fillId="3" borderId="0" xfId="0" applyFont="1" applyFill="1" applyAlignment="1">
      <alignment horizontal="left" vertical="top" wrapText="1"/>
    </xf>
    <xf numFmtId="0" fontId="6" fillId="3" borderId="0" xfId="0" applyFont="1" applyFill="1" applyAlignment="1">
      <alignment horizontal="left" vertical="center" wrapText="1"/>
    </xf>
    <xf numFmtId="2" fontId="5" fillId="4" borderId="0" xfId="0" applyNumberFormat="1" applyFont="1" applyFill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3" borderId="5" xfId="0" applyFont="1" applyFill="1" applyBorder="1" applyProtection="1">
      <protection locked="0"/>
    </xf>
    <xf numFmtId="0" fontId="9" fillId="3" borderId="5" xfId="0" applyFont="1" applyFill="1" applyBorder="1" applyProtection="1">
      <protection locked="0"/>
    </xf>
    <xf numFmtId="0" fontId="4" fillId="3" borderId="5" xfId="0" applyFont="1" applyFill="1" applyBorder="1" applyAlignment="1" applyProtection="1">
      <alignment vertical="center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60324</xdr:colOff>
      <xdr:row>1</xdr:row>
      <xdr:rowOff>85725</xdr:rowOff>
    </xdr:from>
    <xdr:to>
      <xdr:col>1</xdr:col>
      <xdr:colOff>1457325</xdr:colOff>
      <xdr:row>1</xdr:row>
      <xdr:rowOff>628650</xdr:rowOff>
    </xdr:to>
    <xdr:pic>
      <xdr:nvPicPr>
        <xdr:cNvPr id="2" name="Imagen 1" descr="logo">
          <a:extLst>
            <a:ext uri="{FF2B5EF4-FFF2-40B4-BE49-F238E27FC236}">
              <a16:creationId xmlns:a16="http://schemas.microsoft.com/office/drawing/2014/main" id="{8BDC989F-A168-4AD5-91A0-F4857311F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124" y="161925"/>
          <a:ext cx="1397001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421B8-544C-4657-9631-7EF97FB8B7A7}">
  <sheetPr>
    <pageSetUpPr fitToPage="1"/>
  </sheetPr>
  <dimension ref="B1:L60"/>
  <sheetViews>
    <sheetView showGridLines="0" tabSelected="1" topLeftCell="B1" zoomScaleNormal="100" workbookViewId="0">
      <selection activeCell="E17" sqref="E17"/>
    </sheetView>
  </sheetViews>
  <sheetFormatPr baseColWidth="10" defaultColWidth="11.42578125" defaultRowHeight="13.5" x14ac:dyDescent="0.25"/>
  <cols>
    <col min="1" max="1" width="4.5703125" style="1" customWidth="1"/>
    <col min="2" max="2" width="26.7109375" style="1" customWidth="1"/>
    <col min="3" max="3" width="76.140625" style="1" customWidth="1"/>
    <col min="4" max="4" width="2.7109375" style="1" customWidth="1"/>
    <col min="5" max="5" width="15.28515625" style="1" customWidth="1"/>
    <col min="6" max="6" width="11.42578125" style="19"/>
    <col min="7" max="7" width="11.140625" style="19" customWidth="1"/>
    <col min="8" max="8" width="14" style="19" customWidth="1"/>
    <col min="9" max="9" width="3.5703125" style="1" customWidth="1"/>
    <col min="10" max="10" width="40.7109375" style="1" customWidth="1"/>
    <col min="11" max="11" width="16.42578125" style="1" customWidth="1"/>
    <col min="12" max="16384" width="11.42578125" style="1"/>
  </cols>
  <sheetData>
    <row r="1" spans="2:9" ht="6" customHeight="1" x14ac:dyDescent="0.25">
      <c r="B1" s="3"/>
      <c r="C1" s="4"/>
      <c r="D1" s="4"/>
      <c r="E1" s="4"/>
      <c r="F1" s="5"/>
      <c r="G1" s="5"/>
      <c r="H1" s="5"/>
    </row>
    <row r="2" spans="2:9" ht="57" customHeight="1" x14ac:dyDescent="0.25">
      <c r="B2" s="54"/>
      <c r="C2" s="83" t="s">
        <v>44</v>
      </c>
      <c r="D2" s="83"/>
      <c r="E2" s="83"/>
      <c r="F2" s="83"/>
      <c r="G2" s="83"/>
      <c r="H2" s="83"/>
    </row>
    <row r="3" spans="2:9" ht="18.75" hidden="1" customHeight="1" x14ac:dyDescent="0.25">
      <c r="F3" s="1"/>
      <c r="G3" s="1"/>
      <c r="H3" s="1"/>
    </row>
    <row r="4" spans="2:9" ht="18.75" hidden="1" customHeight="1" thickBot="1" x14ac:dyDescent="0.3">
      <c r="B4" s="84" t="s">
        <v>22</v>
      </c>
      <c r="C4" s="85"/>
      <c r="D4" s="85"/>
      <c r="E4" s="85"/>
      <c r="F4" s="85"/>
      <c r="G4" s="85"/>
      <c r="H4" s="86"/>
    </row>
    <row r="5" spans="2:9" ht="8.25" hidden="1" customHeight="1" thickBot="1" x14ac:dyDescent="0.3">
      <c r="D5" s="6"/>
      <c r="E5" s="6"/>
      <c r="F5" s="7"/>
      <c r="G5" s="6"/>
      <c r="H5" s="6"/>
    </row>
    <row r="6" spans="2:9" ht="18.75" hidden="1" customHeight="1" thickBot="1" x14ac:dyDescent="0.3">
      <c r="B6" s="84" t="s">
        <v>19</v>
      </c>
      <c r="C6" s="85"/>
      <c r="D6" s="85"/>
      <c r="E6" s="85"/>
      <c r="F6" s="85"/>
      <c r="G6" s="85"/>
      <c r="H6" s="86"/>
    </row>
    <row r="7" spans="2:9" ht="8.25" hidden="1" customHeight="1" thickBot="1" x14ac:dyDescent="0.3">
      <c r="D7" s="6"/>
      <c r="E7" s="6"/>
      <c r="F7" s="7"/>
      <c r="G7" s="6"/>
      <c r="H7" s="6"/>
    </row>
    <row r="8" spans="2:9" ht="18.75" hidden="1" customHeight="1" thickBot="1" x14ac:dyDescent="0.3">
      <c r="B8" s="84" t="s">
        <v>20</v>
      </c>
      <c r="C8" s="85"/>
      <c r="D8" s="85"/>
      <c r="E8" s="85"/>
      <c r="F8" s="85"/>
      <c r="G8" s="85"/>
      <c r="H8" s="86"/>
    </row>
    <row r="9" spans="2:9" ht="8.25" hidden="1" customHeight="1" thickBot="1" x14ac:dyDescent="0.3">
      <c r="D9" s="6"/>
      <c r="E9" s="6"/>
      <c r="F9" s="7"/>
      <c r="G9" s="6"/>
      <c r="H9" s="6"/>
    </row>
    <row r="10" spans="2:9" ht="18.75" hidden="1" customHeight="1" thickBot="1" x14ac:dyDescent="0.3">
      <c r="B10" s="84" t="s">
        <v>21</v>
      </c>
      <c r="C10" s="85"/>
      <c r="D10" s="85"/>
      <c r="E10" s="85"/>
      <c r="F10" s="85"/>
      <c r="G10" s="85"/>
      <c r="H10" s="86"/>
    </row>
    <row r="11" spans="2:9" ht="5.0999999999999996" customHeight="1" x14ac:dyDescent="0.25">
      <c r="B11" s="3"/>
      <c r="C11" s="4"/>
      <c r="D11" s="4"/>
      <c r="E11" s="4"/>
      <c r="F11" s="4"/>
      <c r="G11" s="5"/>
      <c r="H11" s="5"/>
      <c r="I11" s="5"/>
    </row>
    <row r="12" spans="2:9" ht="20.100000000000001" customHeight="1" x14ac:dyDescent="0.25">
      <c r="B12" s="87" t="s">
        <v>43</v>
      </c>
      <c r="C12" s="87"/>
      <c r="D12" s="87"/>
      <c r="E12" s="87"/>
      <c r="F12" s="87"/>
      <c r="G12" s="87"/>
      <c r="H12" s="87"/>
    </row>
    <row r="13" spans="2:9" ht="5.0999999999999996" customHeight="1" x14ac:dyDescent="0.25">
      <c r="B13" s="3"/>
      <c r="C13" s="4"/>
      <c r="D13" s="4"/>
      <c r="E13" s="4"/>
      <c r="F13" s="5"/>
      <c r="G13" s="5"/>
      <c r="H13" s="5"/>
    </row>
    <row r="14" spans="2:9" ht="12.75" customHeight="1" x14ac:dyDescent="0.25">
      <c r="B14" s="2"/>
      <c r="C14" s="9" t="s">
        <v>2</v>
      </c>
      <c r="D14" s="9"/>
      <c r="E14" s="27" t="s">
        <v>26</v>
      </c>
      <c r="F14" s="10" t="s">
        <v>4</v>
      </c>
      <c r="G14" s="10" t="s">
        <v>5</v>
      </c>
      <c r="H14" s="10" t="s">
        <v>10</v>
      </c>
    </row>
    <row r="15" spans="2:9" ht="12.75" customHeight="1" x14ac:dyDescent="0.25">
      <c r="B15" s="2"/>
      <c r="C15" s="52"/>
      <c r="D15" s="28"/>
      <c r="E15" s="8"/>
      <c r="F15" s="16"/>
      <c r="G15" s="16"/>
      <c r="H15" s="16"/>
    </row>
    <row r="16" spans="2:9" ht="17.25" customHeight="1" x14ac:dyDescent="0.25">
      <c r="B16" s="88" t="s">
        <v>45</v>
      </c>
      <c r="C16" s="71" t="s">
        <v>38</v>
      </c>
      <c r="D16" s="29"/>
      <c r="E16" s="8"/>
      <c r="F16" s="16"/>
      <c r="G16" s="16"/>
      <c r="H16" s="16"/>
    </row>
    <row r="17" spans="2:10" ht="25.5" customHeight="1" x14ac:dyDescent="0.25">
      <c r="B17" s="88"/>
      <c r="C17" s="2" t="s">
        <v>41</v>
      </c>
      <c r="D17" s="8"/>
      <c r="E17" s="92"/>
      <c r="F17" s="16">
        <v>0.25</v>
      </c>
      <c r="G17" s="16">
        <f>+E17*F17</f>
        <v>0</v>
      </c>
      <c r="H17" s="16"/>
      <c r="I17" s="11"/>
    </row>
    <row r="18" spans="2:10" ht="12.75" customHeight="1" x14ac:dyDescent="0.25">
      <c r="B18" s="88"/>
      <c r="C18" s="8"/>
      <c r="D18" s="8"/>
      <c r="E18" s="8"/>
      <c r="F18" s="61"/>
      <c r="G18" s="15"/>
      <c r="H18" s="16"/>
      <c r="J18" s="18" t="s">
        <v>33</v>
      </c>
    </row>
    <row r="19" spans="2:10" ht="15" x14ac:dyDescent="0.25">
      <c r="B19" s="63"/>
      <c r="C19" s="33" t="s">
        <v>1</v>
      </c>
      <c r="D19" s="21"/>
      <c r="E19" s="21"/>
      <c r="F19" s="22"/>
      <c r="G19" s="22">
        <f>G17</f>
        <v>0</v>
      </c>
      <c r="H19" s="23">
        <f>IF(G19&lt;=J19,G19,J19)</f>
        <v>0</v>
      </c>
      <c r="J19" s="20">
        <v>10</v>
      </c>
    </row>
    <row r="20" spans="2:10" ht="12.75" customHeight="1" x14ac:dyDescent="0.25">
      <c r="B20" s="60"/>
      <c r="C20" s="8"/>
      <c r="D20" s="8"/>
      <c r="E20" s="53"/>
      <c r="F20" s="55"/>
      <c r="G20" s="15"/>
      <c r="H20" s="16"/>
    </row>
    <row r="21" spans="2:10" ht="6" customHeight="1" x14ac:dyDescent="0.25">
      <c r="B21" s="24"/>
      <c r="C21" s="3"/>
      <c r="D21" s="3"/>
      <c r="E21" s="3"/>
      <c r="F21" s="25"/>
      <c r="G21" s="25"/>
      <c r="H21" s="26"/>
    </row>
    <row r="22" spans="2:10" ht="15" customHeight="1" x14ac:dyDescent="0.25">
      <c r="B22" s="8"/>
      <c r="C22" s="9" t="s">
        <v>2</v>
      </c>
      <c r="D22" s="9"/>
      <c r="E22" s="10" t="s">
        <v>3</v>
      </c>
      <c r="F22" s="10" t="s">
        <v>4</v>
      </c>
      <c r="G22" s="10" t="s">
        <v>5</v>
      </c>
      <c r="H22" s="10" t="s">
        <v>10</v>
      </c>
      <c r="J22" s="11"/>
    </row>
    <row r="23" spans="2:10" x14ac:dyDescent="0.25">
      <c r="B23" s="12"/>
      <c r="C23" s="50"/>
      <c r="D23" s="13"/>
      <c r="E23" s="14"/>
      <c r="F23" s="15"/>
      <c r="G23" s="15"/>
      <c r="H23" s="16"/>
    </row>
    <row r="24" spans="2:10" ht="13.5" customHeight="1" x14ac:dyDescent="0.25">
      <c r="B24" s="88" t="s">
        <v>31</v>
      </c>
      <c r="C24" s="72" t="s">
        <v>34</v>
      </c>
      <c r="D24" s="13"/>
      <c r="E24" s="93"/>
      <c r="F24" s="16">
        <v>1</v>
      </c>
      <c r="G24" s="15">
        <f t="shared" ref="G24:G28" si="0">+E24*F24</f>
        <v>0</v>
      </c>
      <c r="H24" s="16"/>
    </row>
    <row r="25" spans="2:10" x14ac:dyDescent="0.25">
      <c r="B25" s="88"/>
      <c r="C25" s="8" t="s">
        <v>35</v>
      </c>
      <c r="D25" s="13"/>
      <c r="E25" s="93"/>
      <c r="F25" s="16">
        <v>0.75</v>
      </c>
      <c r="G25" s="15">
        <f t="shared" si="0"/>
        <v>0</v>
      </c>
      <c r="H25" s="18"/>
      <c r="J25" s="19"/>
    </row>
    <row r="26" spans="2:10" x14ac:dyDescent="0.25">
      <c r="B26" s="88"/>
      <c r="C26" s="8" t="s">
        <v>36</v>
      </c>
      <c r="D26" s="13"/>
      <c r="E26" s="93"/>
      <c r="F26" s="16">
        <v>0.5</v>
      </c>
      <c r="G26" s="15">
        <f t="shared" si="0"/>
        <v>0</v>
      </c>
      <c r="H26" s="18"/>
      <c r="J26" s="19"/>
    </row>
    <row r="27" spans="2:10" x14ac:dyDescent="0.25">
      <c r="B27" s="88"/>
      <c r="C27" s="8" t="s">
        <v>37</v>
      </c>
      <c r="D27" s="13"/>
      <c r="E27" s="93"/>
      <c r="F27" s="16">
        <v>0.4</v>
      </c>
      <c r="G27" s="15">
        <f t="shared" si="0"/>
        <v>0</v>
      </c>
      <c r="H27" s="18"/>
      <c r="J27" s="19"/>
    </row>
    <row r="28" spans="2:10" x14ac:dyDescent="0.25">
      <c r="B28" s="88"/>
      <c r="C28" s="8" t="s">
        <v>42</v>
      </c>
      <c r="D28" s="13"/>
      <c r="E28" s="93"/>
      <c r="F28" s="16">
        <v>0.75</v>
      </c>
      <c r="G28" s="15">
        <f t="shared" si="0"/>
        <v>0</v>
      </c>
      <c r="H28" s="18"/>
      <c r="J28" s="19"/>
    </row>
    <row r="29" spans="2:10" ht="12.75" customHeight="1" x14ac:dyDescent="0.25">
      <c r="B29" s="88"/>
      <c r="C29" s="9"/>
      <c r="D29" s="8"/>
      <c r="E29" s="8"/>
      <c r="F29" s="16"/>
      <c r="G29" s="16"/>
      <c r="H29" s="20"/>
      <c r="J29" s="18" t="s">
        <v>27</v>
      </c>
    </row>
    <row r="30" spans="2:10" ht="15" x14ac:dyDescent="0.25">
      <c r="B30" s="17"/>
      <c r="C30" s="33" t="s">
        <v>1</v>
      </c>
      <c r="D30" s="21"/>
      <c r="E30" s="21"/>
      <c r="F30" s="22"/>
      <c r="G30" s="22">
        <f>SUM(G24:G28)</f>
        <v>0</v>
      </c>
      <c r="H30" s="23">
        <f>IF(G30&lt;=J30,G30,J30)</f>
        <v>0</v>
      </c>
      <c r="J30" s="20">
        <v>2</v>
      </c>
    </row>
    <row r="31" spans="2:10" ht="6" customHeight="1" x14ac:dyDescent="0.25">
      <c r="B31" s="24"/>
      <c r="C31" s="51"/>
      <c r="D31" s="3"/>
      <c r="E31" s="3"/>
      <c r="F31" s="25"/>
      <c r="G31" s="25"/>
      <c r="H31" s="26"/>
    </row>
    <row r="32" spans="2:10" x14ac:dyDescent="0.25">
      <c r="B32" s="2"/>
      <c r="C32" s="9" t="s">
        <v>2</v>
      </c>
      <c r="D32" s="9"/>
      <c r="E32" s="27" t="s">
        <v>26</v>
      </c>
      <c r="F32" s="10" t="s">
        <v>4</v>
      </c>
      <c r="G32" s="10" t="s">
        <v>5</v>
      </c>
      <c r="H32" s="10" t="s">
        <v>10</v>
      </c>
    </row>
    <row r="33" spans="2:12" ht="24" customHeight="1" x14ac:dyDescent="0.25">
      <c r="B33" s="89" t="s">
        <v>46</v>
      </c>
      <c r="C33" s="62" t="s">
        <v>28</v>
      </c>
      <c r="D33" s="28"/>
      <c r="E33" s="8"/>
      <c r="F33" s="16"/>
      <c r="G33" s="16"/>
      <c r="H33" s="16"/>
    </row>
    <row r="34" spans="2:12" ht="37.5" customHeight="1" x14ac:dyDescent="0.25">
      <c r="B34" s="89"/>
      <c r="C34" s="40" t="s">
        <v>32</v>
      </c>
      <c r="D34" s="29"/>
      <c r="E34" s="92"/>
      <c r="F34" s="16">
        <v>0.05</v>
      </c>
      <c r="G34" s="16">
        <f>+E34*F34</f>
        <v>0</v>
      </c>
      <c r="H34" s="16"/>
    </row>
    <row r="35" spans="2:12" x14ac:dyDescent="0.25">
      <c r="B35" s="89"/>
      <c r="C35" s="9"/>
      <c r="D35" s="8"/>
      <c r="E35" s="8"/>
      <c r="F35" s="30"/>
      <c r="G35" s="30"/>
      <c r="H35" s="16"/>
      <c r="J35" s="31" t="s">
        <v>16</v>
      </c>
    </row>
    <row r="36" spans="2:12" ht="15" x14ac:dyDescent="0.25">
      <c r="B36" s="89"/>
      <c r="C36" s="33" t="s">
        <v>1</v>
      </c>
      <c r="D36" s="21"/>
      <c r="E36" s="21"/>
      <c r="F36" s="22"/>
      <c r="G36" s="22">
        <f>G34</f>
        <v>0</v>
      </c>
      <c r="H36" s="23">
        <f>IF(G36&lt;=J36,G36,J36)</f>
        <v>0</v>
      </c>
      <c r="J36" s="20">
        <v>8</v>
      </c>
    </row>
    <row r="37" spans="2:12" ht="14.1" customHeight="1" x14ac:dyDescent="0.25">
      <c r="F37" s="1"/>
      <c r="G37" s="1"/>
      <c r="H37" s="1"/>
    </row>
    <row r="38" spans="2:12" ht="14.1" customHeight="1" x14ac:dyDescent="0.25">
      <c r="F38" s="1"/>
      <c r="G38" s="1"/>
      <c r="H38" s="1"/>
      <c r="J38" s="31" t="s">
        <v>17</v>
      </c>
    </row>
    <row r="39" spans="2:12" ht="25.5" customHeight="1" x14ac:dyDescent="0.3">
      <c r="B39" s="65" t="s">
        <v>29</v>
      </c>
      <c r="C39" s="34"/>
      <c r="D39" s="34"/>
      <c r="E39" s="34"/>
      <c r="F39" s="35"/>
      <c r="G39" s="73">
        <f>+H36+H30+H19</f>
        <v>0</v>
      </c>
      <c r="H39" s="66">
        <f>IF(G39&gt;J39,J39,G39)</f>
        <v>0</v>
      </c>
      <c r="I39" s="36"/>
      <c r="J39" s="20">
        <f>J19+J30+J36</f>
        <v>20</v>
      </c>
    </row>
    <row r="40" spans="2:12" ht="17.25" x14ac:dyDescent="0.3">
      <c r="B40" s="67"/>
      <c r="C40" s="68"/>
      <c r="D40" s="68"/>
      <c r="E40" s="68"/>
      <c r="F40" s="36"/>
      <c r="G40" s="69"/>
      <c r="H40" s="70"/>
      <c r="I40" s="36"/>
      <c r="J40" s="64"/>
    </row>
    <row r="41" spans="2:12" s="39" customFormat="1" x14ac:dyDescent="0.3">
      <c r="B41" s="37" t="s">
        <v>9</v>
      </c>
      <c r="C41" s="37"/>
      <c r="D41" s="37"/>
      <c r="E41" s="37"/>
      <c r="F41" s="38"/>
      <c r="G41" s="38"/>
      <c r="H41" s="38"/>
    </row>
    <row r="42" spans="2:12" s="39" customFormat="1" x14ac:dyDescent="0.3">
      <c r="B42" s="37" t="s">
        <v>25</v>
      </c>
      <c r="C42" s="37"/>
      <c r="D42" s="37"/>
      <c r="E42" s="37"/>
      <c r="F42" s="38"/>
      <c r="G42" s="38"/>
      <c r="H42" s="38"/>
    </row>
    <row r="43" spans="2:12" ht="20.100000000000001" customHeight="1" x14ac:dyDescent="0.25"/>
    <row r="44" spans="2:12" ht="38.25" customHeight="1" x14ac:dyDescent="0.25">
      <c r="B44" s="90" t="s">
        <v>47</v>
      </c>
      <c r="C44" s="90"/>
      <c r="D44" s="90"/>
      <c r="E44" s="90"/>
      <c r="F44" s="90"/>
      <c r="G44" s="90"/>
      <c r="H44" s="90"/>
      <c r="L44" s="56"/>
    </row>
    <row r="45" spans="2:12" ht="6" customHeight="1" x14ac:dyDescent="0.25">
      <c r="B45" s="3"/>
      <c r="C45" s="4"/>
      <c r="D45" s="4"/>
      <c r="E45" s="4"/>
      <c r="F45" s="5"/>
      <c r="G45" s="5"/>
      <c r="H45" s="5"/>
    </row>
    <row r="46" spans="2:12" s="44" customFormat="1" ht="27" x14ac:dyDescent="0.2">
      <c r="B46" s="40"/>
      <c r="C46" s="41" t="s">
        <v>2</v>
      </c>
      <c r="D46" s="41"/>
      <c r="E46" s="42" t="s">
        <v>12</v>
      </c>
      <c r="F46" s="43" t="s">
        <v>0</v>
      </c>
      <c r="G46" s="74" t="s">
        <v>40</v>
      </c>
      <c r="H46" s="43" t="s">
        <v>5</v>
      </c>
      <c r="L46" s="57"/>
    </row>
    <row r="47" spans="2:12" s="44" customFormat="1" x14ac:dyDescent="0.25">
      <c r="B47" s="40"/>
      <c r="C47" s="45"/>
      <c r="D47" s="45"/>
      <c r="E47" s="45"/>
      <c r="F47" s="46"/>
      <c r="G47" s="75"/>
      <c r="H47" s="46"/>
      <c r="J47" s="31" t="s">
        <v>39</v>
      </c>
      <c r="L47" s="58"/>
    </row>
    <row r="48" spans="2:12" s="44" customFormat="1" ht="12.75" customHeight="1" x14ac:dyDescent="0.2">
      <c r="B48" s="47" t="s">
        <v>11</v>
      </c>
      <c r="C48" s="32" t="s">
        <v>23</v>
      </c>
      <c r="D48" s="32"/>
      <c r="E48" s="94"/>
      <c r="F48" s="79">
        <v>7.7600000000000004E-3</v>
      </c>
      <c r="G48" s="75">
        <f>E48*F48</f>
        <v>0</v>
      </c>
      <c r="H48" s="75">
        <f>IF(E48*F48&gt;J48,J48,E48*F48)</f>
        <v>0</v>
      </c>
      <c r="J48" s="46">
        <v>30</v>
      </c>
      <c r="K48" s="59"/>
    </row>
    <row r="49" spans="2:11" s="44" customFormat="1" ht="12.75" customHeight="1" x14ac:dyDescent="0.2">
      <c r="B49" s="47" t="s">
        <v>6</v>
      </c>
      <c r="C49" s="32" t="s">
        <v>13</v>
      </c>
      <c r="D49" s="32"/>
      <c r="E49" s="94"/>
      <c r="F49" s="79">
        <v>2.5899999999999999E-3</v>
      </c>
      <c r="G49" s="75">
        <f t="shared" ref="G49:G51" si="1">E49*F49</f>
        <v>0</v>
      </c>
      <c r="H49" s="75">
        <f>IF(E49*F49&gt;J49,J49,E49*F49)</f>
        <v>0</v>
      </c>
      <c r="J49" s="46">
        <v>10</v>
      </c>
      <c r="K49" s="59"/>
    </row>
    <row r="50" spans="2:11" s="44" customFormat="1" ht="12.75" customHeight="1" x14ac:dyDescent="0.2">
      <c r="B50" s="47" t="s">
        <v>7</v>
      </c>
      <c r="C50" s="32" t="s">
        <v>24</v>
      </c>
      <c r="D50" s="32"/>
      <c r="E50" s="94"/>
      <c r="F50" s="79">
        <v>1.5499999999999999E-3</v>
      </c>
      <c r="G50" s="75">
        <f t="shared" si="1"/>
        <v>0</v>
      </c>
      <c r="H50" s="75">
        <f>IF(E50*F50&gt;J50,J50,E50*F50)</f>
        <v>0</v>
      </c>
      <c r="J50" s="46">
        <v>6</v>
      </c>
      <c r="K50" s="59"/>
    </row>
    <row r="51" spans="2:11" s="44" customFormat="1" ht="12.75" customHeight="1" x14ac:dyDescent="0.25">
      <c r="B51" s="47" t="s">
        <v>8</v>
      </c>
      <c r="C51" s="32" t="s">
        <v>14</v>
      </c>
      <c r="D51" s="32"/>
      <c r="E51" s="94"/>
      <c r="F51" s="79">
        <v>5.1999999999999995E-4</v>
      </c>
      <c r="G51" s="75">
        <f t="shared" si="1"/>
        <v>0</v>
      </c>
      <c r="H51" s="75">
        <f>IF(E51*F51&gt;J51,J51,E51*F51)</f>
        <v>0</v>
      </c>
      <c r="J51" s="20">
        <v>2</v>
      </c>
      <c r="K51" s="59"/>
    </row>
    <row r="52" spans="2:11" x14ac:dyDescent="0.25">
      <c r="B52" s="17"/>
      <c r="C52" s="8"/>
      <c r="D52" s="8"/>
      <c r="E52" s="8"/>
      <c r="F52" s="16"/>
      <c r="G52" s="76"/>
      <c r="H52" s="76"/>
    </row>
    <row r="53" spans="2:11" ht="17.25" x14ac:dyDescent="0.3">
      <c r="B53" s="33" t="s">
        <v>15</v>
      </c>
      <c r="C53" s="34"/>
      <c r="D53" s="34"/>
      <c r="E53" s="34"/>
      <c r="F53" s="35"/>
      <c r="G53" s="77">
        <f>SUM(G48:G51)</f>
        <v>0</v>
      </c>
      <c r="H53" s="78">
        <f>IF(G53&lt;=J54,G53,J54)</f>
        <v>0</v>
      </c>
      <c r="J53" s="31" t="s">
        <v>18</v>
      </c>
    </row>
    <row r="54" spans="2:11" x14ac:dyDescent="0.25">
      <c r="J54" s="20">
        <v>40</v>
      </c>
    </row>
    <row r="55" spans="2:11" ht="14.25" x14ac:dyDescent="0.3">
      <c r="B55" s="80"/>
      <c r="C55" s="39"/>
      <c r="D55" s="39"/>
      <c r="E55" s="39"/>
      <c r="F55" s="81"/>
      <c r="G55" s="81"/>
      <c r="H55" s="81"/>
    </row>
    <row r="56" spans="2:11" ht="15.75" x14ac:dyDescent="0.25">
      <c r="J56" s="48" t="s">
        <v>30</v>
      </c>
    </row>
    <row r="57" spans="2:11" ht="15.75" x14ac:dyDescent="0.25">
      <c r="J57" s="49">
        <f>H39+H53</f>
        <v>0</v>
      </c>
    </row>
    <row r="58" spans="2:11" ht="26.25" customHeight="1" x14ac:dyDescent="0.25">
      <c r="B58" s="91"/>
      <c r="C58" s="91"/>
      <c r="D58" s="91"/>
      <c r="E58" s="91"/>
      <c r="F58" s="91"/>
      <c r="G58" s="91"/>
      <c r="H58" s="91"/>
    </row>
    <row r="60" spans="2:11" ht="14.25" x14ac:dyDescent="0.25">
      <c r="B60" s="82"/>
      <c r="C60" s="82"/>
      <c r="D60" s="82"/>
      <c r="E60" s="82"/>
      <c r="F60" s="82"/>
      <c r="G60" s="82"/>
      <c r="H60" s="82"/>
    </row>
  </sheetData>
  <sheetProtection algorithmName="SHA-512" hashValue="/lNSDtOsp/DNK0zxxnfcZB9s7h6ZraPFoigfvjjD3QWMAGdLRPU4wVM7SeZ76lULKW5fHObf8jXM+3Lnw5X80A==" saltValue="lWcFRImT7ZHZRltl+WRM2A==" spinCount="100000" sheet="1" objects="1" scenarios="1" selectLockedCells="1"/>
  <protectedRanges>
    <protectedRange sqref="E34 E24:E28 E20 E48:E51" name="Rango1"/>
    <protectedRange sqref="E17" name="Rango1_1"/>
  </protectedRanges>
  <mergeCells count="12">
    <mergeCell ref="B60:H60"/>
    <mergeCell ref="C2:H2"/>
    <mergeCell ref="B4:H4"/>
    <mergeCell ref="B6:H6"/>
    <mergeCell ref="B8:H8"/>
    <mergeCell ref="B10:H10"/>
    <mergeCell ref="B12:H12"/>
    <mergeCell ref="B16:B18"/>
    <mergeCell ref="B24:B29"/>
    <mergeCell ref="B33:B36"/>
    <mergeCell ref="B44:H44"/>
    <mergeCell ref="B58:H58"/>
  </mergeCells>
  <printOptions horizontalCentered="1" verticalCentered="1"/>
  <pageMargins left="0.25" right="0.25" top="0.75" bottom="0.75" header="0.3" footer="0.3"/>
  <pageSetup paperSize="8" scale="87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2DE42204BCDD4183FD38D3577FC292" ma:contentTypeVersion="15" ma:contentTypeDescription="Crea un document nou" ma:contentTypeScope="" ma:versionID="3f529995cb5607664b8568b85effc669">
  <xsd:schema xmlns:xsd="http://www.w3.org/2001/XMLSchema" xmlns:xs="http://www.w3.org/2001/XMLSchema" xmlns:p="http://schemas.microsoft.com/office/2006/metadata/properties" xmlns:ns3="db26950c-472b-4538-89e1-1841ccc33e43" xmlns:ns4="684a1fc7-da42-4e9f-9243-d904132a04ee" targetNamespace="http://schemas.microsoft.com/office/2006/metadata/properties" ma:root="true" ma:fieldsID="9bc074e3821351ff033a8b72f2096d0a" ns3:_="" ns4:_="">
    <xsd:import namespace="db26950c-472b-4538-89e1-1841ccc33e43"/>
    <xsd:import namespace="684a1fc7-da42-4e9f-9243-d904132a04ee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26950c-472b-4538-89e1-1841ccc33e43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4a1fc7-da42-4e9f-9243-d904132a04ee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Hash de la indicació per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b26950c-472b-4538-89e1-1841ccc33e4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6A7157-771E-4986-BB55-B01443366B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26950c-472b-4538-89e1-1841ccc33e43"/>
    <ds:schemaRef ds:uri="684a1fc7-da42-4e9f-9243-d904132a04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2960A4D-5429-47FB-85BE-5A6842F5D094}">
  <ds:schemaRefs>
    <ds:schemaRef ds:uri="http://purl.org/dc/elements/1.1/"/>
    <ds:schemaRef ds:uri="http://purl.org/dc/dcmitype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684a1fc7-da42-4e9f-9243-d904132a04ee"/>
    <ds:schemaRef ds:uri="db26950c-472b-4538-89e1-1841ccc33e4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D8DF75D3-2105-4FB0-89DA-8CAEFFF3CC6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BAREM CURRICULAR</vt:lpstr>
      <vt:lpstr>'BAREM CURRICULAR'!Área_de_impresión</vt:lpstr>
    </vt:vector>
  </TitlesOfParts>
  <Company>IMAS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90550</dc:creator>
  <cp:lastModifiedBy>Olga Lanuza Alonso</cp:lastModifiedBy>
  <cp:lastPrinted>2025-02-05T11:42:57Z</cp:lastPrinted>
  <dcterms:created xsi:type="dcterms:W3CDTF">2006-10-31T11:47:00Z</dcterms:created>
  <dcterms:modified xsi:type="dcterms:W3CDTF">2026-07-28T08:21:36Z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0x010100A62DE42204BCDD4183FD38D3577FC292</vt:lpwstr>
  </property>
</Properties>
</file>