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certascan\BCN\sofimaticadm\Dades\Direccio Recursos Humans\DESENVOLUPAMENT\0. PROVISIO DE LLOCS DE TREBALL\2. PLLT\1. CONVOCATÒRIES\34. CONVOCATORIA OPEO_2026_TR22 i 23_TE 21\OPO GP 5\4. BASES\1. ANNEXES\"/>
    </mc:Choice>
  </mc:AlternateContent>
  <xr:revisionPtr revIDLastSave="0" documentId="13_ncr:1_{72EB0F36-82A9-4972-B4CF-C69A00A7936F}" xr6:coauthVersionLast="47" xr6:coauthVersionMax="47" xr10:uidLastSave="{00000000-0000-0000-0000-000000000000}"/>
  <workbookProtection workbookAlgorithmName="SHA-512" workbookHashValue="eivrSrhiz+DxqZou4WfQ5ajeaKTNnVV33DksQQ2114+o8aEZB3Uw/tOCdESxys2TBx9PpH6nGLLlit1hg2QkiQ==" workbookSaltValue="oQQ67G4p+2ap5hRqa7hMeA==" workbookSpinCount="100000" lockStructure="1"/>
  <bookViews>
    <workbookView xWindow="-120" yWindow="-120" windowWidth="29040" windowHeight="15720" xr2:uid="{00000000-000D-0000-FFFF-FFFF00000000}"/>
  </bookViews>
  <sheets>
    <sheet name="BAREM GP5" sheetId="49" r:id="rId1"/>
  </sheets>
  <definedNames>
    <definedName name="_xlnm.Print_Area" localSheetId="0">'BAREM GP5'!$B$2:$H$50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3" i="49" l="1"/>
  <c r="G43" i="49"/>
  <c r="H42" i="49"/>
  <c r="G42" i="49"/>
  <c r="H41" i="49"/>
  <c r="G41" i="49"/>
  <c r="H40" i="49"/>
  <c r="G40" i="49"/>
  <c r="G26" i="49"/>
  <c r="G28" i="49" s="1"/>
  <c r="H28" i="49" s="1"/>
  <c r="G20" i="49"/>
  <c r="G19" i="49"/>
  <c r="G18" i="49"/>
  <c r="G17" i="49"/>
  <c r="G22" i="49" l="1"/>
  <c r="H22" i="49" s="1"/>
  <c r="G32" i="49" s="1"/>
  <c r="H32" i="49" s="1"/>
  <c r="G45" i="49"/>
  <c r="H45" i="49" s="1"/>
  <c r="J49" i="49" l="1"/>
</calcChain>
</file>

<file path=xl/sharedStrings.xml><?xml version="1.0" encoding="utf-8"?>
<sst xmlns="http://schemas.openxmlformats.org/spreadsheetml/2006/main" count="50" uniqueCount="43">
  <si>
    <t>Valoració</t>
  </si>
  <si>
    <t>Total</t>
  </si>
  <si>
    <t>Tipus</t>
  </si>
  <si>
    <t>Quantitat</t>
  </si>
  <si>
    <t>Puntuació</t>
  </si>
  <si>
    <t>Resultat</t>
  </si>
  <si>
    <t>2.2</t>
  </si>
  <si>
    <t>2.3</t>
  </si>
  <si>
    <t>2.4</t>
  </si>
  <si>
    <t xml:space="preserve">CRÈDIT ECTS = 25 h  </t>
  </si>
  <si>
    <t>Màxims punts</t>
  </si>
  <si>
    <t xml:space="preserve">2.1 </t>
  </si>
  <si>
    <t>Nombre de dies treballats</t>
  </si>
  <si>
    <t>Experiència en el mateix grup professional del lloc de treball convocat</t>
  </si>
  <si>
    <t>Experiència en el CSI en el mateix grup professional del lloc de treball convocat</t>
  </si>
  <si>
    <t>TOTAL MÈRITS EXPERIÈNCIA PROFESSIONAL</t>
  </si>
  <si>
    <r>
      <t xml:space="preserve">Màxim del punt </t>
    </r>
    <r>
      <rPr>
        <b/>
        <sz val="10"/>
        <rFont val="Century Gothic"/>
        <family val="2"/>
      </rPr>
      <t>1.3</t>
    </r>
  </si>
  <si>
    <r>
      <t xml:space="preserve">Màxim del punt </t>
    </r>
    <r>
      <rPr>
        <b/>
        <sz val="10"/>
        <rFont val="Century Gothic"/>
        <family val="2"/>
      </rPr>
      <t>1.</t>
    </r>
  </si>
  <si>
    <r>
      <t xml:space="preserve">Màxim del punt </t>
    </r>
    <r>
      <rPr>
        <b/>
        <sz val="10"/>
        <rFont val="Century Gothic"/>
        <family val="2"/>
      </rPr>
      <t>2.</t>
    </r>
  </si>
  <si>
    <t xml:space="preserve">Nom i cognoms de la persona avaluadora: </t>
  </si>
  <si>
    <t xml:space="preserve">Data de la realització del barem curricular: </t>
  </si>
  <si>
    <t xml:space="preserve">Nom i cognoms de la persona candidata:  </t>
  </si>
  <si>
    <t xml:space="preserve">Experiència en el lloc de treball convocat </t>
  </si>
  <si>
    <t xml:space="preserve">Experiència en el CSI en el lloc de treball convocat </t>
  </si>
  <si>
    <t>CRÈDIT NO ECTS  I SENSE ESPECIFICAR  = 10 h</t>
  </si>
  <si>
    <t>Hores</t>
  </si>
  <si>
    <r>
      <t xml:space="preserve">Màxim del punt </t>
    </r>
    <r>
      <rPr>
        <b/>
        <sz val="10"/>
        <color theme="1"/>
        <rFont val="Century Gothic"/>
        <family val="2"/>
      </rPr>
      <t>1.2</t>
    </r>
  </si>
  <si>
    <t>Formació relacionada amb el lloc de treball convocat</t>
  </si>
  <si>
    <t>TOTAL MÈRITS ACTIVITAT ACADÈMICA</t>
  </si>
  <si>
    <t>1. ACTIVITAT ACADÈMICA</t>
  </si>
  <si>
    <t>TOTAL BC</t>
  </si>
  <si>
    <t xml:space="preserve">Plaça a la qual opta la persona candidata: </t>
  </si>
  <si>
    <t>Grau universitari/Llicenciatura/Diplomatura</t>
  </si>
  <si>
    <t>Màster</t>
  </si>
  <si>
    <t>Postgrau</t>
  </si>
  <si>
    <t>Expert universitari</t>
  </si>
  <si>
    <r>
      <t xml:space="preserve">Màxim dels punts dels apartats: </t>
    </r>
    <r>
      <rPr>
        <b/>
        <sz val="10"/>
        <rFont val="Century Gothic"/>
        <family val="2"/>
      </rPr>
      <t>2.1 a 2.4</t>
    </r>
  </si>
  <si>
    <t>Puntuació directa</t>
  </si>
  <si>
    <r>
      <t xml:space="preserve">2. EXPERIÈNCIA PROFESSIONAL 
</t>
    </r>
    <r>
      <rPr>
        <sz val="11"/>
        <rFont val="Century Gothic"/>
        <family val="2"/>
      </rPr>
      <t>(Merita des de 01/01/2016 fins a la data d'acabament del termini de presentació de sol·licituds)</t>
    </r>
  </si>
  <si>
    <t xml:space="preserve">1.1. Formació reglada
(relacionada amb el lloc de treball)
</t>
  </si>
  <si>
    <r>
      <t xml:space="preserve">1.2. Formació d'actualització de coneixements 
</t>
    </r>
    <r>
      <rPr>
        <b/>
        <sz val="8"/>
        <rFont val="Century Gothic"/>
        <family val="2"/>
      </rPr>
      <t>(merita des de l' 1/1/2016 fins a la data d'acabament del termini de presentació de sol·licituds)</t>
    </r>
  </si>
  <si>
    <t>ANNEX IV. BAREM CURRICULAR</t>
  </si>
  <si>
    <r>
      <t xml:space="preserve">Formació </t>
    </r>
    <r>
      <rPr>
        <b/>
        <sz val="10"/>
        <rFont val="Century Gothic"/>
        <family val="2"/>
      </rPr>
      <t>tècnica</t>
    </r>
    <r>
      <rPr>
        <sz val="10"/>
        <rFont val="Century Gothic"/>
        <family val="2"/>
      </rPr>
      <t xml:space="preserve"> relacionada amb les funcions del lloc de treball (no computen els cursos transversals tipus: desenvolupament de competències transversals, ofimàtica, idiomes, prevenció de riscos laborals…)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</si>
</sst>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entury Gothic"/>
      <family val="2"/>
    </font>
    <font>
      <b/>
      <sz val="14"/>
      <name val="Century Gothic"/>
      <family val="2"/>
    </font>
    <font>
      <sz val="10"/>
      <name val="Century Gothic"/>
      <family val="2"/>
    </font>
    <font>
      <b/>
      <sz val="11"/>
      <name val="Century Gothic"/>
      <family val="2"/>
    </font>
    <font>
      <b/>
      <sz val="10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sz val="12"/>
      <name val="Century Gothic"/>
      <family val="2"/>
    </font>
    <font>
      <sz val="11"/>
      <name val="Century Gothic"/>
      <family val="2"/>
    </font>
    <font>
      <b/>
      <sz val="12"/>
      <name val="Century Gothic"/>
      <family val="2"/>
    </font>
    <font>
      <sz val="8"/>
      <name val="Century Gothic"/>
      <family val="2"/>
    </font>
    <font>
      <b/>
      <sz val="8"/>
      <name val="Century Gothic"/>
      <family val="2"/>
    </font>
    <font>
      <b/>
      <i/>
      <sz val="10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80"/>
      </left>
      <right/>
      <top style="thin">
        <color rgb="FF000080"/>
      </top>
      <bottom style="thin">
        <color rgb="FF000080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4" fillId="0" borderId="0" xfId="0" applyFont="1"/>
    <xf numFmtId="0" fontId="6" fillId="3" borderId="0" xfId="0" applyFont="1" applyFill="1" applyAlignment="1">
      <alignment wrapText="1"/>
    </xf>
    <xf numFmtId="0" fontId="6" fillId="2" borderId="0" xfId="0" applyFont="1" applyFill="1"/>
    <xf numFmtId="0" fontId="4" fillId="2" borderId="0" xfId="0" applyFont="1" applyFill="1"/>
    <xf numFmtId="2" fontId="4" fillId="2" borderId="0" xfId="0" applyNumberFormat="1" applyFont="1" applyFill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4" fillId="3" borderId="0" xfId="0" applyFont="1" applyFill="1"/>
    <xf numFmtId="0" fontId="4" fillId="3" borderId="1" xfId="0" applyFont="1" applyFill="1" applyBorder="1"/>
    <xf numFmtId="2" fontId="4" fillId="3" borderId="1" xfId="0" applyNumberFormat="1" applyFont="1" applyFill="1" applyBorder="1" applyAlignment="1">
      <alignment horizontal="center"/>
    </xf>
    <xf numFmtId="0" fontId="8" fillId="0" borderId="0" xfId="0" applyFont="1"/>
    <xf numFmtId="0" fontId="8" fillId="3" borderId="0" xfId="0" applyFont="1" applyFill="1" applyAlignment="1">
      <alignment vertical="top" wrapText="1"/>
    </xf>
    <xf numFmtId="0" fontId="9" fillId="3" borderId="0" xfId="0" applyFont="1" applyFill="1" applyAlignment="1">
      <alignment horizontal="justify"/>
    </xf>
    <xf numFmtId="0" fontId="9" fillId="3" borderId="0" xfId="0" applyFont="1" applyFill="1"/>
    <xf numFmtId="2" fontId="9" fillId="3" borderId="0" xfId="0" applyNumberFormat="1" applyFont="1" applyFill="1"/>
    <xf numFmtId="2" fontId="4" fillId="3" borderId="0" xfId="0" applyNumberFormat="1" applyFont="1" applyFill="1"/>
    <xf numFmtId="0" fontId="4" fillId="3" borderId="0" xfId="0" applyFont="1" applyFill="1" applyAlignment="1">
      <alignment wrapText="1"/>
    </xf>
    <xf numFmtId="2" fontId="9" fillId="3" borderId="0" xfId="0" applyNumberFormat="1" applyFont="1" applyFill="1" applyAlignment="1">
      <alignment horizontal="right"/>
    </xf>
    <xf numFmtId="2" fontId="4" fillId="0" borderId="0" xfId="0" applyNumberFormat="1" applyFont="1"/>
    <xf numFmtId="2" fontId="9" fillId="3" borderId="1" xfId="0" applyNumberFormat="1" applyFont="1" applyFill="1" applyBorder="1"/>
    <xf numFmtId="0" fontId="6" fillId="3" borderId="2" xfId="0" applyFont="1" applyFill="1" applyBorder="1"/>
    <xf numFmtId="2" fontId="6" fillId="3" borderId="2" xfId="0" applyNumberFormat="1" applyFont="1" applyFill="1" applyBorder="1"/>
    <xf numFmtId="2" fontId="5" fillId="3" borderId="4" xfId="0" applyNumberFormat="1" applyFont="1" applyFill="1" applyBorder="1"/>
    <xf numFmtId="0" fontId="6" fillId="2" borderId="0" xfId="0" applyFont="1" applyFill="1" applyAlignment="1">
      <alignment wrapText="1"/>
    </xf>
    <xf numFmtId="2" fontId="6" fillId="2" borderId="0" xfId="0" applyNumberFormat="1" applyFont="1" applyFill="1"/>
    <xf numFmtId="2" fontId="5" fillId="2" borderId="0" xfId="0" applyNumberFormat="1" applyFont="1" applyFill="1"/>
    <xf numFmtId="0" fontId="4" fillId="3" borderId="1" xfId="0" applyFont="1" applyFill="1" applyBorder="1" applyAlignment="1">
      <alignment horizontal="center"/>
    </xf>
    <xf numFmtId="0" fontId="7" fillId="3" borderId="0" xfId="0" applyFont="1" applyFill="1"/>
    <xf numFmtId="0" fontId="4" fillId="3" borderId="0" xfId="0" quotePrefix="1" applyFont="1" applyFill="1"/>
    <xf numFmtId="2" fontId="4" fillId="3" borderId="1" xfId="0" applyNumberFormat="1" applyFont="1" applyFill="1" applyBorder="1"/>
    <xf numFmtId="2" fontId="4" fillId="3" borderId="0" xfId="0" applyNumberFormat="1" applyFont="1" applyFill="1" applyAlignment="1">
      <alignment horizontal="right"/>
    </xf>
    <xf numFmtId="0" fontId="4" fillId="3" borderId="0" xfId="0" applyFont="1" applyFill="1" applyAlignment="1">
      <alignment horizontal="justify" vertical="center"/>
    </xf>
    <xf numFmtId="0" fontId="6" fillId="3" borderId="3" xfId="0" applyFont="1" applyFill="1" applyBorder="1"/>
    <xf numFmtId="0" fontId="6" fillId="3" borderId="0" xfId="0" applyFont="1" applyFill="1"/>
    <xf numFmtId="2" fontId="6" fillId="3" borderId="0" xfId="0" applyNumberFormat="1" applyFont="1" applyFill="1"/>
    <xf numFmtId="2" fontId="5" fillId="3" borderId="0" xfId="0" applyNumberFormat="1" applyFont="1" applyFill="1"/>
    <xf numFmtId="0" fontId="11" fillId="3" borderId="2" xfId="0" applyFont="1" applyFill="1" applyBorder="1"/>
    <xf numFmtId="2" fontId="11" fillId="3" borderId="2" xfId="0" applyNumberFormat="1" applyFont="1" applyFill="1" applyBorder="1"/>
    <xf numFmtId="2" fontId="12" fillId="3" borderId="2" xfId="0" applyNumberFormat="1" applyFont="1" applyFill="1" applyBorder="1"/>
    <xf numFmtId="2" fontId="13" fillId="3" borderId="4" xfId="0" applyNumberFormat="1" applyFont="1" applyFill="1" applyBorder="1"/>
    <xf numFmtId="2" fontId="11" fillId="0" borderId="0" xfId="0" applyNumberFormat="1" applyFont="1"/>
    <xf numFmtId="0" fontId="14" fillId="3" borderId="0" xfId="0" applyFont="1" applyFill="1"/>
    <xf numFmtId="2" fontId="14" fillId="3" borderId="0" xfId="0" applyNumberFormat="1" applyFont="1" applyFill="1"/>
    <xf numFmtId="0" fontId="14" fillId="0" borderId="0" xfId="0" applyFont="1"/>
    <xf numFmtId="0" fontId="4" fillId="3" borderId="0" xfId="0" applyFont="1" applyFill="1" applyAlignment="1">
      <alignment vertical="center" wrapText="1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3" borderId="0" xfId="0" applyFont="1" applyFill="1" applyAlignment="1">
      <alignment vertical="center"/>
    </xf>
    <xf numFmtId="2" fontId="4" fillId="3" borderId="0" xfId="0" applyNumberFormat="1" applyFont="1" applyFill="1" applyAlignment="1">
      <alignment vertical="center"/>
    </xf>
    <xf numFmtId="0" fontId="6" fillId="3" borderId="0" xfId="0" applyFont="1" applyFill="1" applyAlignment="1">
      <alignment vertical="center" wrapText="1"/>
    </xf>
    <xf numFmtId="0" fontId="13" fillId="4" borderId="5" xfId="0" applyFont="1" applyFill="1" applyBorder="1"/>
    <xf numFmtId="2" fontId="13" fillId="0" borderId="5" xfId="0" applyNumberFormat="1" applyFont="1" applyBorder="1"/>
    <xf numFmtId="0" fontId="9" fillId="3" borderId="10" xfId="0" applyFont="1" applyFill="1" applyBorder="1" applyAlignment="1">
      <alignment horizontal="justify"/>
    </xf>
    <xf numFmtId="0" fontId="6" fillId="2" borderId="10" xfId="0" applyFont="1" applyFill="1" applyBorder="1"/>
    <xf numFmtId="0" fontId="0" fillId="0" borderId="11" xfId="0" applyBorder="1" applyAlignment="1">
      <alignment vertical="center"/>
    </xf>
    <xf numFmtId="14" fontId="4" fillId="0" borderId="0" xfId="0" applyNumberFormat="1" applyFont="1"/>
    <xf numFmtId="1" fontId="4" fillId="0" borderId="0" xfId="0" applyNumberFormat="1" applyFont="1"/>
    <xf numFmtId="14" fontId="4" fillId="0" borderId="0" xfId="0" applyNumberFormat="1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16" fillId="3" borderId="10" xfId="0" applyFont="1" applyFill="1" applyBorder="1" applyAlignment="1">
      <alignment horizontal="justify"/>
    </xf>
    <xf numFmtId="2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justify" vertical="center"/>
    </xf>
    <xf numFmtId="2" fontId="9" fillId="0" borderId="0" xfId="0" applyNumberFormat="1" applyFont="1"/>
    <xf numFmtId="0" fontId="4" fillId="3" borderId="0" xfId="0" applyFont="1" applyFill="1" applyAlignment="1">
      <alignment horizontal="justify"/>
    </xf>
    <xf numFmtId="2" fontId="4" fillId="3" borderId="1" xfId="0" applyNumberFormat="1" applyFont="1" applyFill="1" applyBorder="1" applyAlignment="1">
      <alignment horizontal="center" vertical="center" wrapText="1"/>
    </xf>
    <xf numFmtId="2" fontId="4" fillId="3" borderId="0" xfId="0" applyNumberFormat="1" applyFont="1" applyFill="1" applyAlignment="1">
      <alignment horizontal="center" vertical="center"/>
    </xf>
    <xf numFmtId="2" fontId="4" fillId="3" borderId="0" xfId="0" applyNumberFormat="1" applyFont="1" applyFill="1" applyAlignment="1">
      <alignment horizontal="center"/>
    </xf>
    <xf numFmtId="2" fontId="5" fillId="3" borderId="2" xfId="0" applyNumberFormat="1" applyFont="1" applyFill="1" applyBorder="1" applyAlignment="1">
      <alignment horizontal="center"/>
    </xf>
    <xf numFmtId="2" fontId="13" fillId="3" borderId="4" xfId="0" applyNumberFormat="1" applyFont="1" applyFill="1" applyBorder="1" applyAlignment="1">
      <alignment horizontal="center"/>
    </xf>
    <xf numFmtId="164" fontId="4" fillId="3" borderId="0" xfId="0" applyNumberFormat="1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 wrapText="1"/>
    </xf>
    <xf numFmtId="2" fontId="5" fillId="4" borderId="0" xfId="0" applyNumberFormat="1" applyFont="1" applyFill="1" applyAlignment="1">
      <alignment horizontal="center" vertical="center" wrapText="1"/>
    </xf>
    <xf numFmtId="0" fontId="6" fillId="3" borderId="0" xfId="0" applyFont="1" applyFill="1" applyAlignment="1">
      <alignment horizontal="left" vertical="top" wrapText="1"/>
    </xf>
    <xf numFmtId="2" fontId="5" fillId="4" borderId="0" xfId="0" applyNumberFormat="1" applyFont="1" applyFill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9" fillId="3" borderId="5" xfId="0" applyFont="1" applyFill="1" applyBorder="1" applyProtection="1">
      <protection locked="0"/>
    </xf>
    <xf numFmtId="0" fontId="4" fillId="3" borderId="5" xfId="0" applyFont="1" applyFill="1" applyBorder="1" applyProtection="1">
      <protection locked="0"/>
    </xf>
    <xf numFmtId="0" fontId="4" fillId="3" borderId="6" xfId="0" applyFont="1" applyFill="1" applyBorder="1" applyAlignment="1" applyProtection="1">
      <alignment vertical="center"/>
      <protection locked="0"/>
    </xf>
    <xf numFmtId="0" fontId="4" fillId="3" borderId="5" xfId="0" applyFont="1" applyFill="1" applyBorder="1" applyAlignment="1" applyProtection="1">
      <alignment vertical="center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60324</xdr:colOff>
      <xdr:row>1</xdr:row>
      <xdr:rowOff>85725</xdr:rowOff>
    </xdr:from>
    <xdr:to>
      <xdr:col>1</xdr:col>
      <xdr:colOff>1457325</xdr:colOff>
      <xdr:row>1</xdr:row>
      <xdr:rowOff>628650</xdr:rowOff>
    </xdr:to>
    <xdr:pic>
      <xdr:nvPicPr>
        <xdr:cNvPr id="2" name="Imagen 1" descr="logo">
          <a:extLst>
            <a:ext uri="{FF2B5EF4-FFF2-40B4-BE49-F238E27FC236}">
              <a16:creationId xmlns:a16="http://schemas.microsoft.com/office/drawing/2014/main" id="{CEDA9662-B940-4CA1-823C-D0B30F12E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124" y="161925"/>
          <a:ext cx="1397001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2EB33-ED69-4BEA-8D81-DE78C891F52D}">
  <sheetPr>
    <pageSetUpPr fitToPage="1"/>
  </sheetPr>
  <dimension ref="B1:L50"/>
  <sheetViews>
    <sheetView showGridLines="0" tabSelected="1" zoomScaleNormal="100" workbookViewId="0">
      <selection activeCell="E40" sqref="E40"/>
    </sheetView>
  </sheetViews>
  <sheetFormatPr baseColWidth="10" defaultColWidth="11.42578125" defaultRowHeight="13.5" x14ac:dyDescent="0.25"/>
  <cols>
    <col min="1" max="1" width="4.5703125" style="1" customWidth="1"/>
    <col min="2" max="2" width="26.7109375" style="1" customWidth="1"/>
    <col min="3" max="3" width="76.140625" style="1" customWidth="1"/>
    <col min="4" max="4" width="2.7109375" style="1" customWidth="1"/>
    <col min="5" max="5" width="15.28515625" style="1" customWidth="1"/>
    <col min="6" max="6" width="11.42578125" style="19"/>
    <col min="7" max="7" width="14.140625" style="19" customWidth="1"/>
    <col min="8" max="8" width="14" style="19" customWidth="1"/>
    <col min="9" max="9" width="3.5703125" style="1" customWidth="1"/>
    <col min="10" max="10" width="40.7109375" style="1" customWidth="1"/>
    <col min="11" max="11" width="13.7109375" style="1" customWidth="1"/>
    <col min="12" max="16384" width="11.42578125" style="1"/>
  </cols>
  <sheetData>
    <row r="1" spans="2:10" ht="6" customHeight="1" x14ac:dyDescent="0.25">
      <c r="B1" s="3"/>
      <c r="C1" s="4"/>
      <c r="D1" s="4"/>
      <c r="E1" s="4"/>
      <c r="F1" s="5"/>
      <c r="G1" s="5"/>
      <c r="H1" s="5"/>
    </row>
    <row r="2" spans="2:10" ht="57" customHeight="1" x14ac:dyDescent="0.25">
      <c r="B2" s="57"/>
      <c r="C2" s="77" t="s">
        <v>41</v>
      </c>
      <c r="D2" s="77"/>
      <c r="E2" s="77"/>
      <c r="F2" s="77"/>
      <c r="G2" s="77"/>
      <c r="H2" s="77"/>
    </row>
    <row r="3" spans="2:10" ht="18.75" customHeight="1" x14ac:dyDescent="0.25">
      <c r="F3" s="1"/>
      <c r="G3" s="1"/>
      <c r="H3" s="1"/>
    </row>
    <row r="4" spans="2:10" ht="18.75" hidden="1" customHeight="1" thickBot="1" x14ac:dyDescent="0.3">
      <c r="B4" s="78" t="s">
        <v>21</v>
      </c>
      <c r="C4" s="79"/>
      <c r="D4" s="79"/>
      <c r="E4" s="79"/>
      <c r="F4" s="79"/>
      <c r="G4" s="79"/>
      <c r="H4" s="80"/>
    </row>
    <row r="5" spans="2:10" ht="8.25" hidden="1" customHeight="1" thickBot="1" x14ac:dyDescent="0.3">
      <c r="D5" s="6"/>
      <c r="E5" s="6"/>
      <c r="F5" s="7"/>
      <c r="G5" s="6"/>
      <c r="H5" s="6"/>
    </row>
    <row r="6" spans="2:10" ht="18.75" hidden="1" customHeight="1" thickBot="1" x14ac:dyDescent="0.3">
      <c r="B6" s="78" t="s">
        <v>31</v>
      </c>
      <c r="C6" s="79"/>
      <c r="D6" s="79"/>
      <c r="E6" s="79"/>
      <c r="F6" s="79"/>
      <c r="G6" s="79"/>
      <c r="H6" s="80"/>
    </row>
    <row r="7" spans="2:10" ht="8.25" hidden="1" customHeight="1" thickBot="1" x14ac:dyDescent="0.3">
      <c r="D7" s="6"/>
      <c r="E7" s="6"/>
      <c r="F7" s="7"/>
      <c r="G7" s="6"/>
      <c r="H7" s="6"/>
    </row>
    <row r="8" spans="2:10" ht="18.75" hidden="1" customHeight="1" thickBot="1" x14ac:dyDescent="0.3">
      <c r="B8" s="78" t="s">
        <v>19</v>
      </c>
      <c r="C8" s="79"/>
      <c r="D8" s="79"/>
      <c r="E8" s="79"/>
      <c r="F8" s="79"/>
      <c r="G8" s="79"/>
      <c r="H8" s="80"/>
    </row>
    <row r="9" spans="2:10" ht="8.25" hidden="1" customHeight="1" thickBot="1" x14ac:dyDescent="0.3">
      <c r="D9" s="6"/>
      <c r="E9" s="6"/>
      <c r="F9" s="7"/>
      <c r="G9" s="6"/>
      <c r="H9" s="6"/>
    </row>
    <row r="10" spans="2:10" ht="18.75" hidden="1" customHeight="1" thickBot="1" x14ac:dyDescent="0.3">
      <c r="B10" s="78" t="s">
        <v>20</v>
      </c>
      <c r="C10" s="79"/>
      <c r="D10" s="79"/>
      <c r="E10" s="79"/>
      <c r="F10" s="79"/>
      <c r="G10" s="79"/>
      <c r="H10" s="80"/>
    </row>
    <row r="11" spans="2:10" ht="5.0999999999999996" customHeight="1" x14ac:dyDescent="0.25">
      <c r="B11" s="3"/>
      <c r="C11" s="4"/>
      <c r="D11" s="4"/>
      <c r="E11" s="4"/>
      <c r="F11" s="4"/>
      <c r="G11" s="5"/>
      <c r="H11" s="5"/>
      <c r="I11" s="5"/>
    </row>
    <row r="12" spans="2:10" ht="20.100000000000001" customHeight="1" x14ac:dyDescent="0.25">
      <c r="B12" s="76" t="s">
        <v>29</v>
      </c>
      <c r="C12" s="76"/>
      <c r="D12" s="76"/>
      <c r="E12" s="76"/>
      <c r="F12" s="76"/>
      <c r="G12" s="76"/>
      <c r="H12" s="76"/>
    </row>
    <row r="13" spans="2:10" ht="5.0999999999999996" customHeight="1" x14ac:dyDescent="0.25">
      <c r="B13" s="3"/>
      <c r="C13" s="4"/>
      <c r="D13" s="4"/>
      <c r="E13" s="4"/>
      <c r="F13" s="5"/>
      <c r="G13" s="5"/>
      <c r="H13" s="5"/>
    </row>
    <row r="14" spans="2:10" ht="6" customHeight="1" x14ac:dyDescent="0.25">
      <c r="B14" s="24"/>
      <c r="C14" s="3"/>
      <c r="D14" s="3"/>
      <c r="E14" s="3"/>
      <c r="F14" s="25"/>
      <c r="G14" s="25"/>
      <c r="H14" s="26"/>
    </row>
    <row r="15" spans="2:10" ht="15" customHeight="1" x14ac:dyDescent="0.25">
      <c r="B15" s="8"/>
      <c r="C15" s="9" t="s">
        <v>2</v>
      </c>
      <c r="D15" s="9"/>
      <c r="E15" s="10" t="s">
        <v>3</v>
      </c>
      <c r="F15" s="10" t="s">
        <v>4</v>
      </c>
      <c r="G15" s="10" t="s">
        <v>5</v>
      </c>
      <c r="H15" s="10" t="s">
        <v>10</v>
      </c>
      <c r="J15" s="11"/>
    </row>
    <row r="16" spans="2:10" x14ac:dyDescent="0.25">
      <c r="B16" s="12"/>
      <c r="C16" s="55"/>
      <c r="D16" s="13"/>
      <c r="E16" s="14"/>
      <c r="F16" s="15"/>
      <c r="G16" s="15"/>
      <c r="H16" s="16"/>
    </row>
    <row r="17" spans="2:10" x14ac:dyDescent="0.25">
      <c r="B17" s="75" t="s">
        <v>39</v>
      </c>
      <c r="C17" s="66" t="s">
        <v>32</v>
      </c>
      <c r="D17" s="13"/>
      <c r="E17" s="81"/>
      <c r="F17" s="15">
        <v>2</v>
      </c>
      <c r="G17" s="15">
        <f t="shared" ref="G17:G20" si="0">+E17*F17</f>
        <v>0</v>
      </c>
      <c r="H17" s="16"/>
    </row>
    <row r="18" spans="2:10" x14ac:dyDescent="0.25">
      <c r="B18" s="75"/>
      <c r="C18" s="8" t="s">
        <v>33</v>
      </c>
      <c r="D18" s="13"/>
      <c r="E18" s="81"/>
      <c r="F18" s="15">
        <v>1.75</v>
      </c>
      <c r="G18" s="15">
        <f t="shared" si="0"/>
        <v>0</v>
      </c>
      <c r="H18" s="18"/>
      <c r="J18" s="19"/>
    </row>
    <row r="19" spans="2:10" x14ac:dyDescent="0.25">
      <c r="B19" s="75"/>
      <c r="C19" s="8" t="s">
        <v>34</v>
      </c>
      <c r="D19" s="13"/>
      <c r="E19" s="81"/>
      <c r="F19" s="15">
        <v>1.5</v>
      </c>
      <c r="G19" s="15">
        <f t="shared" si="0"/>
        <v>0</v>
      </c>
      <c r="H19" s="18"/>
      <c r="J19" s="19"/>
    </row>
    <row r="20" spans="2:10" x14ac:dyDescent="0.25">
      <c r="B20" s="75"/>
      <c r="C20" s="8" t="s">
        <v>35</v>
      </c>
      <c r="D20" s="13"/>
      <c r="E20" s="81"/>
      <c r="F20" s="15">
        <v>1.4</v>
      </c>
      <c r="G20" s="15">
        <f t="shared" si="0"/>
        <v>0</v>
      </c>
      <c r="H20" s="18"/>
      <c r="J20" s="19"/>
    </row>
    <row r="21" spans="2:10" ht="12.75" customHeight="1" x14ac:dyDescent="0.25">
      <c r="B21" s="17"/>
      <c r="C21" s="9"/>
      <c r="D21" s="8"/>
      <c r="E21" s="8"/>
      <c r="F21" s="16"/>
      <c r="G21" s="16"/>
      <c r="H21" s="20"/>
      <c r="J21" s="18" t="s">
        <v>26</v>
      </c>
    </row>
    <row r="22" spans="2:10" ht="15" x14ac:dyDescent="0.25">
      <c r="B22" s="17"/>
      <c r="C22" s="33" t="s">
        <v>1</v>
      </c>
      <c r="D22" s="21"/>
      <c r="E22" s="21"/>
      <c r="F22" s="22"/>
      <c r="G22" s="22">
        <f>SUM(G17:G20)</f>
        <v>0</v>
      </c>
      <c r="H22" s="23">
        <f>IF(G22&lt;=J22,G22,J22)</f>
        <v>0</v>
      </c>
      <c r="J22" s="30">
        <v>8</v>
      </c>
    </row>
    <row r="23" spans="2:10" ht="6" customHeight="1" x14ac:dyDescent="0.25">
      <c r="B23" s="24"/>
      <c r="C23" s="56"/>
      <c r="D23" s="3"/>
      <c r="E23" s="3"/>
      <c r="F23" s="25"/>
      <c r="G23" s="25"/>
      <c r="H23" s="26"/>
    </row>
    <row r="24" spans="2:10" x14ac:dyDescent="0.25">
      <c r="B24" s="2"/>
      <c r="C24" s="9" t="s">
        <v>2</v>
      </c>
      <c r="D24" s="9"/>
      <c r="E24" s="27" t="s">
        <v>25</v>
      </c>
      <c r="F24" s="10" t="s">
        <v>4</v>
      </c>
      <c r="G24" s="10" t="s">
        <v>5</v>
      </c>
      <c r="H24" s="10" t="s">
        <v>10</v>
      </c>
    </row>
    <row r="25" spans="2:10" ht="24" customHeight="1" x14ac:dyDescent="0.25">
      <c r="B25" s="73" t="s">
        <v>40</v>
      </c>
      <c r="C25" s="62" t="s">
        <v>27</v>
      </c>
      <c r="D25" s="28"/>
      <c r="E25" s="8"/>
      <c r="F25" s="16"/>
      <c r="G25" s="16"/>
      <c r="H25" s="16"/>
    </row>
    <row r="26" spans="2:10" ht="37.5" customHeight="1" x14ac:dyDescent="0.25">
      <c r="B26" s="73"/>
      <c r="C26" s="45" t="s">
        <v>42</v>
      </c>
      <c r="D26" s="29"/>
      <c r="E26" s="82"/>
      <c r="F26" s="15">
        <v>0.5</v>
      </c>
      <c r="G26" s="16">
        <f>+E26*F26</f>
        <v>0</v>
      </c>
      <c r="H26" s="16"/>
    </row>
    <row r="27" spans="2:10" x14ac:dyDescent="0.25">
      <c r="B27" s="73"/>
      <c r="C27" s="9"/>
      <c r="D27" s="8"/>
      <c r="E27" s="8"/>
      <c r="F27" s="16"/>
      <c r="G27" s="30"/>
      <c r="H27" s="16"/>
      <c r="J27" s="31" t="s">
        <v>16</v>
      </c>
    </row>
    <row r="28" spans="2:10" ht="15" x14ac:dyDescent="0.25">
      <c r="B28" s="73"/>
      <c r="C28" s="33" t="s">
        <v>1</v>
      </c>
      <c r="D28" s="21"/>
      <c r="E28" s="21"/>
      <c r="F28" s="22"/>
      <c r="G28" s="22">
        <f>G26</f>
        <v>0</v>
      </c>
      <c r="H28" s="23">
        <f>IF(G28&lt;=J28,G28,J28)</f>
        <v>0</v>
      </c>
      <c r="J28" s="30">
        <v>32</v>
      </c>
    </row>
    <row r="29" spans="2:10" ht="15" x14ac:dyDescent="0.25">
      <c r="B29" s="17"/>
      <c r="C29" s="34"/>
      <c r="D29" s="34"/>
      <c r="E29" s="34"/>
      <c r="F29" s="35"/>
      <c r="G29" s="35"/>
      <c r="H29" s="36"/>
      <c r="J29" s="65"/>
    </row>
    <row r="30" spans="2:10" ht="14.1" customHeight="1" x14ac:dyDescent="0.25">
      <c r="F30" s="1"/>
      <c r="G30" s="1"/>
      <c r="H30" s="1"/>
      <c r="J30" s="63"/>
    </row>
    <row r="31" spans="2:10" ht="25.5" customHeight="1" x14ac:dyDescent="0.25">
      <c r="F31" s="1"/>
      <c r="G31" s="1"/>
      <c r="H31" s="1"/>
      <c r="J31" s="31" t="s">
        <v>17</v>
      </c>
    </row>
    <row r="32" spans="2:10" ht="19.5" customHeight="1" x14ac:dyDescent="0.3">
      <c r="B32" s="33" t="s">
        <v>28</v>
      </c>
      <c r="C32" s="37"/>
      <c r="D32" s="37"/>
      <c r="E32" s="37"/>
      <c r="F32" s="38"/>
      <c r="G32" s="39">
        <f>+H28+H22</f>
        <v>0</v>
      </c>
      <c r="H32" s="40">
        <f>IF(G32&gt;J32,J32,G32)</f>
        <v>0</v>
      </c>
      <c r="I32" s="41"/>
      <c r="J32" s="20">
        <v>40</v>
      </c>
    </row>
    <row r="33" spans="2:12" ht="14.25" x14ac:dyDescent="0.3">
      <c r="B33" s="42" t="s">
        <v>9</v>
      </c>
      <c r="C33" s="42"/>
      <c r="D33" s="42"/>
      <c r="E33" s="42"/>
      <c r="F33" s="43"/>
      <c r="G33" s="43"/>
      <c r="H33" s="43"/>
      <c r="I33" s="44"/>
      <c r="J33" s="44"/>
    </row>
    <row r="34" spans="2:12" ht="14.25" x14ac:dyDescent="0.3">
      <c r="B34" s="42" t="s">
        <v>24</v>
      </c>
      <c r="C34" s="42"/>
      <c r="D34" s="42"/>
      <c r="E34" s="42"/>
      <c r="F34" s="43"/>
      <c r="G34" s="43"/>
      <c r="H34" s="43"/>
      <c r="I34" s="44"/>
      <c r="J34" s="44"/>
    </row>
    <row r="35" spans="2:12" s="44" customFormat="1" ht="14.25" customHeight="1" x14ac:dyDescent="0.3">
      <c r="B35" s="1"/>
      <c r="C35" s="1"/>
      <c r="D35" s="1"/>
      <c r="E35" s="1"/>
      <c r="F35" s="19"/>
      <c r="G35" s="19"/>
      <c r="H35" s="19"/>
      <c r="I35" s="1"/>
      <c r="J35" s="1"/>
    </row>
    <row r="36" spans="2:12" s="44" customFormat="1" ht="36" customHeight="1" x14ac:dyDescent="0.3">
      <c r="B36" s="74" t="s">
        <v>38</v>
      </c>
      <c r="C36" s="74"/>
      <c r="D36" s="74"/>
      <c r="E36" s="74"/>
      <c r="F36" s="74"/>
      <c r="G36" s="74"/>
      <c r="H36" s="74"/>
      <c r="I36" s="1"/>
      <c r="J36" s="1"/>
    </row>
    <row r="37" spans="2:12" ht="20.100000000000001" customHeight="1" x14ac:dyDescent="0.25">
      <c r="B37" s="3"/>
      <c r="C37" s="4"/>
      <c r="D37" s="4"/>
      <c r="E37" s="4"/>
      <c r="F37" s="5"/>
      <c r="G37" s="5"/>
      <c r="H37" s="5"/>
    </row>
    <row r="38" spans="2:12" ht="38.25" customHeight="1" x14ac:dyDescent="0.25">
      <c r="B38" s="45"/>
      <c r="C38" s="46" t="s">
        <v>2</v>
      </c>
      <c r="D38" s="46"/>
      <c r="E38" s="47" t="s">
        <v>12</v>
      </c>
      <c r="F38" s="48" t="s">
        <v>0</v>
      </c>
      <c r="G38" s="67" t="s">
        <v>37</v>
      </c>
      <c r="H38" s="48" t="s">
        <v>5</v>
      </c>
      <c r="I38" s="49"/>
      <c r="J38" s="49"/>
      <c r="L38" s="58"/>
    </row>
    <row r="39" spans="2:12" x14ac:dyDescent="0.25">
      <c r="B39" s="45"/>
      <c r="C39" s="50"/>
      <c r="D39" s="50"/>
      <c r="E39" s="50"/>
      <c r="F39" s="68"/>
      <c r="G39" s="68"/>
      <c r="H39" s="51"/>
      <c r="I39" s="49"/>
      <c r="J39" s="31" t="s">
        <v>36</v>
      </c>
    </row>
    <row r="40" spans="2:12" s="49" customFormat="1" x14ac:dyDescent="0.25">
      <c r="B40" s="52" t="s">
        <v>11</v>
      </c>
      <c r="C40" s="32" t="s">
        <v>22</v>
      </c>
      <c r="D40" s="32"/>
      <c r="E40" s="83"/>
      <c r="F40" s="72">
        <v>1.1504330446369086E-2</v>
      </c>
      <c r="G40" s="68">
        <f>E40*F40</f>
        <v>0</v>
      </c>
      <c r="H40" s="68">
        <f>IF(E40*F40&gt;J40,J40,E40*F40)</f>
        <v>0</v>
      </c>
      <c r="J40" s="51">
        <v>45</v>
      </c>
      <c r="K40" s="1"/>
      <c r="L40" s="60"/>
    </row>
    <row r="41" spans="2:12" s="49" customFormat="1" x14ac:dyDescent="0.25">
      <c r="B41" s="52" t="s">
        <v>6</v>
      </c>
      <c r="C41" s="32" t="s">
        <v>13</v>
      </c>
      <c r="D41" s="32"/>
      <c r="E41" s="83"/>
      <c r="F41" s="72">
        <v>3.833221250840619E-3</v>
      </c>
      <c r="G41" s="68">
        <f t="shared" ref="G41:G42" si="1">E41*F41</f>
        <v>0</v>
      </c>
      <c r="H41" s="68">
        <f>IF(E41*F41&gt;J41,J41,E41*F41)</f>
        <v>0</v>
      </c>
      <c r="J41" s="51">
        <v>15</v>
      </c>
      <c r="K41" s="1"/>
      <c r="L41" s="61"/>
    </row>
    <row r="42" spans="2:12" s="49" customFormat="1" ht="12.75" customHeight="1" x14ac:dyDescent="0.25">
      <c r="B42" s="52" t="s">
        <v>7</v>
      </c>
      <c r="C42" s="32" t="s">
        <v>23</v>
      </c>
      <c r="D42" s="32"/>
      <c r="E42" s="83"/>
      <c r="F42" s="72">
        <v>2.336E-3</v>
      </c>
      <c r="G42" s="68">
        <f t="shared" si="1"/>
        <v>0</v>
      </c>
      <c r="H42" s="68">
        <f>IF(E42*F42&gt;J42,J42,E42*F42)</f>
        <v>0</v>
      </c>
      <c r="J42" s="51">
        <v>9</v>
      </c>
      <c r="K42" s="1"/>
    </row>
    <row r="43" spans="2:12" s="49" customFormat="1" ht="12.75" customHeight="1" x14ac:dyDescent="0.25">
      <c r="B43" s="52" t="s">
        <v>8</v>
      </c>
      <c r="C43" s="32" t="s">
        <v>14</v>
      </c>
      <c r="D43" s="32"/>
      <c r="E43" s="84"/>
      <c r="F43" s="72">
        <v>7.6999999999999996E-4</v>
      </c>
      <c r="G43" s="68">
        <f>E43*F43</f>
        <v>0</v>
      </c>
      <c r="H43" s="68">
        <f>IF(E43*F43&gt;J43,J43,E43*F43)</f>
        <v>0</v>
      </c>
      <c r="J43" s="20">
        <v>3</v>
      </c>
      <c r="K43" s="64"/>
    </row>
    <row r="44" spans="2:12" s="49" customFormat="1" ht="12.75" customHeight="1" x14ac:dyDescent="0.25">
      <c r="B44" s="17"/>
      <c r="C44" s="8"/>
      <c r="D44" s="8"/>
      <c r="E44" s="8"/>
      <c r="F44" s="16"/>
      <c r="G44" s="69"/>
      <c r="H44" s="69"/>
      <c r="I44" s="1"/>
      <c r="K44" s="64"/>
    </row>
    <row r="45" spans="2:12" s="49" customFormat="1" ht="18.75" customHeight="1" x14ac:dyDescent="0.3">
      <c r="B45" s="33" t="s">
        <v>15</v>
      </c>
      <c r="C45" s="37"/>
      <c r="D45" s="37"/>
      <c r="E45" s="37"/>
      <c r="F45" s="38"/>
      <c r="G45" s="70">
        <f>SUM(G40:G43)</f>
        <v>0</v>
      </c>
      <c r="H45" s="71">
        <f>IF(G45&lt;=J46,G45,J46)</f>
        <v>0</v>
      </c>
      <c r="I45" s="1"/>
      <c r="J45" s="31" t="s">
        <v>18</v>
      </c>
      <c r="K45" s="64"/>
    </row>
    <row r="46" spans="2:12" x14ac:dyDescent="0.25">
      <c r="J46" s="20">
        <v>60</v>
      </c>
    </row>
    <row r="48" spans="2:12" ht="15.75" x14ac:dyDescent="0.25">
      <c r="J48" s="53" t="s">
        <v>30</v>
      </c>
    </row>
    <row r="49" spans="6:10" ht="15.75" x14ac:dyDescent="0.25">
      <c r="J49" s="54">
        <f>H32+H45</f>
        <v>0</v>
      </c>
    </row>
    <row r="50" spans="6:10" x14ac:dyDescent="0.25">
      <c r="F50" s="58"/>
      <c r="G50" s="58"/>
      <c r="H50" s="59"/>
    </row>
  </sheetData>
  <sheetProtection algorithmName="SHA-512" hashValue="eIqEtK8EbbCNzbsZZNRlyBL/u5dWdNVUz5YooUiZ2LmOPPKGR/N2+jTSkK9E/2o6u+dbCW58Ybv/sYJedrOxhg==" saltValue="wJtNues3N9v0PINBSgxHCw==" spinCount="100000" sheet="1" objects="1" scenarios="1" selectLockedCells="1"/>
  <protectedRanges>
    <protectedRange sqref="E26 E17:E20" name="Rango1"/>
    <protectedRange sqref="E40:E43" name="Rango1_3"/>
  </protectedRanges>
  <mergeCells count="9">
    <mergeCell ref="B25:B28"/>
    <mergeCell ref="B36:H36"/>
    <mergeCell ref="B17:B20"/>
    <mergeCell ref="B12:H12"/>
    <mergeCell ref="C2:H2"/>
    <mergeCell ref="B4:H4"/>
    <mergeCell ref="B6:H6"/>
    <mergeCell ref="B8:H8"/>
    <mergeCell ref="B10:H10"/>
  </mergeCells>
  <printOptions horizontalCentered="1" verticalCentered="1"/>
  <pageMargins left="0.25" right="0.25" top="0.75" bottom="0.75" header="0.3" footer="0.3"/>
  <pageSetup paperSize="8" scale="8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b26950c-472b-4538-89e1-1841ccc33e4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2DE42204BCDD4183FD38D3577FC292" ma:contentTypeVersion="15" ma:contentTypeDescription="Crea un document nou" ma:contentTypeScope="" ma:versionID="3f529995cb5607664b8568b85effc669">
  <xsd:schema xmlns:xsd="http://www.w3.org/2001/XMLSchema" xmlns:xs="http://www.w3.org/2001/XMLSchema" xmlns:p="http://schemas.microsoft.com/office/2006/metadata/properties" xmlns:ns3="db26950c-472b-4538-89e1-1841ccc33e43" xmlns:ns4="684a1fc7-da42-4e9f-9243-d904132a04ee" targetNamespace="http://schemas.microsoft.com/office/2006/metadata/properties" ma:root="true" ma:fieldsID="9bc074e3821351ff033a8b72f2096d0a" ns3:_="" ns4:_="">
    <xsd:import namespace="db26950c-472b-4538-89e1-1841ccc33e43"/>
    <xsd:import namespace="684a1fc7-da42-4e9f-9243-d904132a04ee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26950c-472b-4538-89e1-1841ccc33e43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4a1fc7-da42-4e9f-9243-d904132a04ee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Hash de la indicació per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960A4D-5429-47FB-85BE-5A6842F5D094}">
  <ds:schemaRefs>
    <ds:schemaRef ds:uri="http://purl.org/dc/elements/1.1/"/>
    <ds:schemaRef ds:uri="http://purl.org/dc/dcmitype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684a1fc7-da42-4e9f-9243-d904132a04ee"/>
    <ds:schemaRef ds:uri="db26950c-472b-4538-89e1-1841ccc33e4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8DF75D3-2105-4FB0-89DA-8CAEFFF3CC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6A7157-771E-4986-BB55-B01443366B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26950c-472b-4538-89e1-1841ccc33e43"/>
    <ds:schemaRef ds:uri="684a1fc7-da42-4e9f-9243-d904132a04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BAREM GP5</vt:lpstr>
      <vt:lpstr>'BAREM GP5'!Área_de_impresión</vt:lpstr>
    </vt:vector>
  </TitlesOfParts>
  <Company>IMAS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90550</dc:creator>
  <cp:lastModifiedBy>Montserrat Hernandez Garcia</cp:lastModifiedBy>
  <cp:lastPrinted>2025-02-05T11:42:57Z</cp:lastPrinted>
  <dcterms:created xsi:type="dcterms:W3CDTF">2006-10-31T11:47:00Z</dcterms:created>
  <dcterms:modified xsi:type="dcterms:W3CDTF">2026-07-31T12:25:38Z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0x010100A62DE42204BCDD4183FD38D3577FC292</vt:lpwstr>
  </property>
</Properties>
</file>